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3_Projekti_arhiv\2018\2018_10_Štern Bukva\03_tekst\"/>
    </mc:Choice>
  </mc:AlternateContent>
  <xr:revisionPtr revIDLastSave="0" documentId="13_ncr:1_{CAC4D66E-B446-4AB9-B7C5-E3FB64BC1C98}" xr6:coauthVersionLast="47" xr6:coauthVersionMax="47" xr10:uidLastSave="{00000000-0000-0000-0000-000000000000}"/>
  <bookViews>
    <workbookView xWindow="28680" yWindow="-120" windowWidth="29040" windowHeight="15840" activeTab="6" xr2:uid="{00000000-000D-0000-FFFF-FFFF00000000}"/>
  </bookViews>
  <sheets>
    <sheet name="PRVA STRAN" sheetId="27" r:id="rId1"/>
    <sheet name="REKAPITULACIJA" sheetId="28" r:id="rId2"/>
    <sheet name="REK. G+O" sheetId="29" r:id="rId3"/>
    <sheet name="A. REK. G" sheetId="30" r:id="rId4"/>
    <sheet name="I. Preddela" sheetId="22" r:id="rId5"/>
    <sheet name="II. Zemeljska dela" sheetId="7" r:id="rId6"/>
    <sheet name="III. Voziščne konstrukcije" sheetId="24" r:id="rId7"/>
    <sheet name="IV. Odvodnjavanje" sheetId="36" r:id="rId8"/>
    <sheet name="V.Oprema cest" sheetId="37" r:id="rId9"/>
    <sheet name="VI. Tuje storitve" sheetId="38" r:id="rId10"/>
    <sheet name="Sheet1" sheetId="35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7" l="1"/>
  <c r="G13" i="36"/>
  <c r="G19" i="36"/>
  <c r="G25" i="24" l="1"/>
  <c r="G23" i="36" l="1"/>
  <c r="G37" i="36"/>
  <c r="G35" i="36"/>
  <c r="G33" i="36"/>
  <c r="G31" i="36"/>
  <c r="G29" i="36"/>
  <c r="G32" i="22" l="1"/>
  <c r="G30" i="22"/>
  <c r="G32" i="7" l="1"/>
  <c r="G34" i="7" l="1"/>
  <c r="G21" i="38" l="1"/>
  <c r="G17" i="36"/>
  <c r="G25" i="36"/>
  <c r="G27" i="36"/>
  <c r="G15" i="24"/>
  <c r="G17" i="24"/>
  <c r="G21" i="24"/>
  <c r="G23" i="24"/>
  <c r="G29" i="24"/>
  <c r="G13" i="24"/>
  <c r="G18" i="7"/>
  <c r="G39" i="36" l="1"/>
  <c r="F13" i="30" s="1"/>
  <c r="G31" i="24"/>
  <c r="G18" i="22"/>
  <c r="G19" i="38"/>
  <c r="G28" i="22"/>
  <c r="G15" i="38" l="1"/>
  <c r="G13" i="37"/>
  <c r="G15" i="37" s="1"/>
  <c r="G16" i="7"/>
  <c r="G22" i="7"/>
  <c r="G28" i="7"/>
  <c r="G38" i="7"/>
  <c r="G14" i="22"/>
  <c r="G16" i="22"/>
  <c r="G22" i="22"/>
  <c r="G24" i="22"/>
  <c r="G26" i="22"/>
  <c r="G36" i="22"/>
  <c r="G38" i="22"/>
  <c r="G14" i="7" l="1"/>
  <c r="G40" i="7" s="1"/>
  <c r="G17" i="38" l="1"/>
  <c r="G13" i="38" l="1"/>
  <c r="G23" i="38" s="1"/>
  <c r="F14" i="30" l="1"/>
  <c r="F15" i="30"/>
  <c r="F11" i="30" l="1"/>
  <c r="G12" i="22"/>
  <c r="G40" i="22" s="1"/>
  <c r="F10" i="30" s="1"/>
  <c r="F12" i="30" l="1"/>
  <c r="F17" i="30" s="1"/>
  <c r="F10" i="29" l="1"/>
  <c r="F11" i="29" l="1"/>
  <c r="F13" i="29" s="1"/>
  <c r="F9" i="28" s="1"/>
  <c r="F12" i="28" s="1"/>
  <c r="F14" i="28" s="1"/>
  <c r="F16" i="28" s="1"/>
</calcChain>
</file>

<file path=xl/sharedStrings.xml><?xml version="1.0" encoding="utf-8"?>
<sst xmlns="http://schemas.openxmlformats.org/spreadsheetml/2006/main" count="292" uniqueCount="171">
  <si>
    <t>kos</t>
  </si>
  <si>
    <t>m3</t>
  </si>
  <si>
    <t>m2</t>
  </si>
  <si>
    <t>GRADBENA DELA SKUPAJ</t>
  </si>
  <si>
    <t>I.</t>
  </si>
  <si>
    <t>A.</t>
  </si>
  <si>
    <t>GRADBENA DELA</t>
  </si>
  <si>
    <t>P</t>
  </si>
  <si>
    <t>Poz.</t>
  </si>
  <si>
    <t>Opis postavke</t>
  </si>
  <si>
    <t>Enota</t>
  </si>
  <si>
    <t>Količina</t>
  </si>
  <si>
    <t>Cena</t>
  </si>
  <si>
    <t>Vrednost</t>
  </si>
  <si>
    <t xml:space="preserve">Opombe: </t>
  </si>
  <si>
    <t>II.</t>
  </si>
  <si>
    <t>III.</t>
  </si>
  <si>
    <t>IV.</t>
  </si>
  <si>
    <t>Osnovni podatki o projektni dokumentaciji</t>
  </si>
  <si>
    <t>Številka načrta:</t>
  </si>
  <si>
    <t>Investitor:</t>
  </si>
  <si>
    <t>Vrsta projektne dokumentacije:</t>
  </si>
  <si>
    <t>Objekt:</t>
  </si>
  <si>
    <t>Kraj in datum izdelave načrta:</t>
  </si>
  <si>
    <t>Številka projekta:</t>
  </si>
  <si>
    <t>REKAPITULACIJA</t>
  </si>
  <si>
    <t>SKUPAJ Z DDV:</t>
  </si>
  <si>
    <t xml:space="preserve">IV. </t>
  </si>
  <si>
    <t xml:space="preserve">REKAPITULACIJA </t>
  </si>
  <si>
    <t>SKUPNA REKAPITULACIJA</t>
  </si>
  <si>
    <t>Pripravil:</t>
  </si>
  <si>
    <t>Projektant:</t>
  </si>
  <si>
    <t>m1</t>
  </si>
  <si>
    <t>Izdelava varnostnega načrta v fazi izvedbe</t>
  </si>
  <si>
    <t>Projektantski nadzor</t>
  </si>
  <si>
    <t>22% DDV:</t>
  </si>
  <si>
    <t>SKUPAJ:</t>
  </si>
  <si>
    <t>PREDDELA</t>
  </si>
  <si>
    <t>Geodetska dela</t>
  </si>
  <si>
    <t>komp.</t>
  </si>
  <si>
    <t>Čiščenje terena</t>
  </si>
  <si>
    <t>PREDDELA SKUPAJ</t>
  </si>
  <si>
    <t>ZEMELJSKA DELA</t>
  </si>
  <si>
    <t>I.I.</t>
  </si>
  <si>
    <t>I.II.</t>
  </si>
  <si>
    <t>II.I.</t>
  </si>
  <si>
    <t>Izkopi</t>
  </si>
  <si>
    <t>ZEMELJSKA DELA SKUPAJ</t>
  </si>
  <si>
    <t>VOZIŠČNE KONSTRUKCIJE</t>
  </si>
  <si>
    <t>III.I.</t>
  </si>
  <si>
    <t>III.II.</t>
  </si>
  <si>
    <t>Bankine</t>
  </si>
  <si>
    <t>VOZIŠČNE KONSTRUKCIJE SKUPAJ</t>
  </si>
  <si>
    <t>ODVODNJAVANJE</t>
  </si>
  <si>
    <t>ODVODNJAVANJE SKUPAJ</t>
  </si>
  <si>
    <t>V.</t>
  </si>
  <si>
    <t>OPREMA CEST</t>
  </si>
  <si>
    <t>OPREMA CEST SKUPAJ</t>
  </si>
  <si>
    <t>VI.</t>
  </si>
  <si>
    <t>TUJE STORITVE</t>
  </si>
  <si>
    <t>TUJE STORITVE SKUPAJ</t>
  </si>
  <si>
    <t>NEPREDVIDENA DELA 5%</t>
  </si>
  <si>
    <t>Izdelava zaščite brežine pod AB izpustom s posameznimi kamni v pustem betonu z vsem potrebnim materialom in delom</t>
  </si>
  <si>
    <t>POPIS DEL</t>
  </si>
  <si>
    <t>Šifra</t>
  </si>
  <si>
    <t>11 121</t>
  </si>
  <si>
    <t>11 221</t>
  </si>
  <si>
    <t>12 312</t>
  </si>
  <si>
    <t>12 372</t>
  </si>
  <si>
    <t>I.III.</t>
  </si>
  <si>
    <t>Ostala preddela</t>
  </si>
  <si>
    <t>13 113</t>
  </si>
  <si>
    <t>21 234</t>
  </si>
  <si>
    <t>21 314</t>
  </si>
  <si>
    <t>Široki izkop zrnate kamnine - 3. kategorije - strojno z nakladanjem</t>
  </si>
  <si>
    <t>Planum temeljnih tal</t>
  </si>
  <si>
    <t>22 113</t>
  </si>
  <si>
    <t>Ureditev planuma temeljnih tal zrnate kamnine - 3. kategorije</t>
  </si>
  <si>
    <t>II.IX.</t>
  </si>
  <si>
    <t>Prevozi, razprostiranje in ureditev deponij materiala</t>
  </si>
  <si>
    <t>31 132</t>
  </si>
  <si>
    <t>Nosilne plasti</t>
  </si>
  <si>
    <t>Obrabne plasti</t>
  </si>
  <si>
    <t>III.VI.</t>
  </si>
  <si>
    <t>IV.IV.</t>
  </si>
  <si>
    <t>Jaški</t>
  </si>
  <si>
    <t>IV.V.</t>
  </si>
  <si>
    <t>Prepusti</t>
  </si>
  <si>
    <t>VII.</t>
  </si>
  <si>
    <t>VII.IX.</t>
  </si>
  <si>
    <t>Preskusi, nadzor in tehnična dokumentacija</t>
  </si>
  <si>
    <t>79 311</t>
  </si>
  <si>
    <t>31 111</t>
  </si>
  <si>
    <t>36 131</t>
  </si>
  <si>
    <t>29 118</t>
  </si>
  <si>
    <t>12 132</t>
  </si>
  <si>
    <t>II.III.</t>
  </si>
  <si>
    <t>Ločilne, drenažne in filtrske plasti ter delovni plato</t>
  </si>
  <si>
    <t>Dobava in vgraditev geotekstilije za ločilno plast (po načrtu), natezna trdnost do 12 kN/m2</t>
  </si>
  <si>
    <t>79 351</t>
  </si>
  <si>
    <t>Geotehnični nadzor</t>
  </si>
  <si>
    <t>11 651</t>
  </si>
  <si>
    <t>h</t>
  </si>
  <si>
    <t>23 311</t>
  </si>
  <si>
    <t>II.V.</t>
  </si>
  <si>
    <t>Brežine in zelenice</t>
  </si>
  <si>
    <t>25 151</t>
  </si>
  <si>
    <t xml:space="preserve">Doplačilo za zatravitev s semenom </t>
  </si>
  <si>
    <t>32 491</t>
  </si>
  <si>
    <t>44 161</t>
  </si>
  <si>
    <t>44 916</t>
  </si>
  <si>
    <t>45 142</t>
  </si>
  <si>
    <t>Izdelava poševne vtočne ali iztočne glave prepusta krožnega prereza iz cementnega betona s premerom 50 cm</t>
  </si>
  <si>
    <t>45 212</t>
  </si>
  <si>
    <t>64 421</t>
  </si>
  <si>
    <t>Dobava in vgraditev jeklene varnostne ograje, brez distančnika, za nivo zadrževanja N1 in za delovno širino W1</t>
  </si>
  <si>
    <t>VI.IV.</t>
  </si>
  <si>
    <t>Oprema za zavarovanje prometa</t>
  </si>
  <si>
    <t>12 382</t>
  </si>
  <si>
    <t>Nadzor upravljalcev podzemnih vodov</t>
  </si>
  <si>
    <t xml:space="preserve">Obnova in zavarovanje zakoličbe osi trase </t>
  </si>
  <si>
    <t xml:space="preserve">Postavitev in zavarovanje prečnega profila </t>
  </si>
  <si>
    <t>Posnetek obstoječe trase</t>
  </si>
  <si>
    <t xml:space="preserve">Zakoličba vseh komunalnih vodov s strani upravljalcev </t>
  </si>
  <si>
    <t>Planiranje dna za temelje, kanalske rove, prepuste, jaške in drenaže, širine do 1,0 m in globine do 1,0 m - ročno</t>
  </si>
  <si>
    <t>Izkop vezljive zemljine/zrnate kamnine - 3. kategorije za temelje, kanalske rove, prepuste, jaške in drenaže, širine do 1,0 m in globine do 1,0 m - strojno</t>
  </si>
  <si>
    <t>Dobava in vgradnja nevezane nosilne plasti gramoza s planiranjem v debelini do 20 cm</t>
  </si>
  <si>
    <t>Dobava in vgradnja nevezane nosilne plasti enakomerno zrnatega drobljenca iz kamnine s planiranjem v debelini 21 do 30 cm</t>
  </si>
  <si>
    <t>31 582</t>
  </si>
  <si>
    <t xml:space="preserve">32 282 </t>
  </si>
  <si>
    <t xml:space="preserve">Izdelava usedalnega jaška iz cementnega betona, krožnega prereza s premerom 80 cm, globokega do 1,0 m </t>
  </si>
  <si>
    <t>Odstranitev grmovja in dreves z debli premera do 10 cm ter vej z odvozom na trajno deponijo koncesionarja vključno s stroški deponiranja</t>
  </si>
  <si>
    <t>Porušitev in odstranitev makadamskega vozišča v debelini nad 20 cm vključno z nakladanjem in odvozom na trajno deponijo koncesionarja in stroški deponiranja</t>
  </si>
  <si>
    <t>Rezkanje in odvoz asfaltne krovne plasti v debelini 4 do 7 cm vključno z nakladanjem in odvozom na trajno deponijo koncesionarja in stroški deponiranja</t>
  </si>
  <si>
    <t>Prevoz materiala na razdaljo nad 7000 do 10000 m vključno s stroški deponiranja</t>
  </si>
  <si>
    <t>Dobava in vgraditev LTŽ pokrova, nosilnosti 400 kN, s premerom 60 cm</t>
  </si>
  <si>
    <t>Izdelava geodetskega posnetka izvedenih del</t>
  </si>
  <si>
    <t xml:space="preserve">Pobrizg s kationsko bitumensko emulzijo do 0,30 kg/m2 na stiku med starim in novim asfaltom </t>
  </si>
  <si>
    <t>Rezanje asfaltne plasti s talno diamantno žago, debele 6 do 10 cm</t>
  </si>
  <si>
    <t>Dobava in vgradnja humusa v debelini 20 cm</t>
  </si>
  <si>
    <t>Zavarovanje gradbišča v času gradnje s popolno zaporo prometa vključno s predpisanim elaboratom</t>
  </si>
  <si>
    <t>Dobava in izdelava nosilne plasti bituminizirane zmesi AC 22 base B 70/100 A4 v debelini 6 cm</t>
  </si>
  <si>
    <t>Izdelava bankine iz drobljenca, široke do 0,50 m z vsem potrebnim materialom in delom</t>
  </si>
  <si>
    <t>Zavarovanje gradbišča z ustrezno prometno signalizacijo</t>
  </si>
  <si>
    <t>Čiščenje in eventuelna sanacija obstoječega cevnega prepusta v skladu z navodili nadzora in projektanta</t>
  </si>
  <si>
    <t>Čiščenje in eventuelna sanacija obstoječega betonskega jaška v skladu z navodili nadzora in projektanta</t>
  </si>
  <si>
    <t>Izdelava dvostranskega vezanega opaža za AB stene višine od 1,00m do 4,00m</t>
  </si>
  <si>
    <t>51 231</t>
  </si>
  <si>
    <t>Izdelava in montaža trikotnih letvic za posnete robove</t>
  </si>
  <si>
    <t>51 451</t>
  </si>
  <si>
    <t>Izdelava in montaža lesenih premostitvenih objektov in zaščite gradbenih jam v času gradnje (rampe,…)</t>
  </si>
  <si>
    <t>51 581</t>
  </si>
  <si>
    <t>kg</t>
  </si>
  <si>
    <t>53 133</t>
  </si>
  <si>
    <t>52 222</t>
  </si>
  <si>
    <t>Dobava , krivljenje in polaganje železa RA 500 premera do 12 mm vključno s prenosi do mesta vgraditve in pomožnimi deli</t>
  </si>
  <si>
    <t xml:space="preserve">Dobava in vgraditev mešanice cementnega betona C25/30;XD2, XF2;Dmax16;S3 v opaže za oporni zid </t>
  </si>
  <si>
    <t>PZR</t>
  </si>
  <si>
    <t>Štern Bukva</t>
  </si>
  <si>
    <t>10/2018</t>
  </si>
  <si>
    <t>10/2018 - GK</t>
  </si>
  <si>
    <t>Tea Poredoš, d.i.o.g.</t>
  </si>
  <si>
    <t xml:space="preserve"> Vse količine zemljin so obračunane v vgrajenem/raščenem stanju.</t>
  </si>
  <si>
    <t>Dobava in izdelava prepusta krožnega prereza iz  betonske cevi s premerom 50 cm z vsem potrebnim delom in materialom (prilagoditi na obstoječi prepust)</t>
  </si>
  <si>
    <t>Dobava in izdelava obrabne in zaporne plasti bituminizirane zmesi AC 11 surf B 70/100 A4 v debelini 4 cm</t>
  </si>
  <si>
    <t>Maribor, april 2018</t>
  </si>
  <si>
    <t>Pobrizg s kationsko bitumensko emulzijo do 0,30 kg/m2 po celotni površini tampona pred asfaltiranjem</t>
  </si>
  <si>
    <t>IV.I.</t>
  </si>
  <si>
    <t>Površinsko odvodnjavanje</t>
  </si>
  <si>
    <t xml:space="preserve">Izdelava asfaltne mulde širine 50 cm v debelini asfaltne prevleke z vsem potrebnim delom in materialom </t>
  </si>
  <si>
    <t xml:space="preserve">Dobava in vgradnja drenažne PVC cevi DN 150 mm, vključno z dobavo in montažo vseh fazonskih komadov in pripravo ležišča ter zasip do planuma z dobljencem 16/32.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</si>
</sst>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#,##0.00\ &quot;€&quot;;\-#,##0.00\ &quot;€&quot;"/>
    <numFmt numFmtId="164" formatCode="_-* #,##0.00\ _€_-;\-* #,##0.00\ _€_-;_-* &quot;-&quot;??\ _€_-;_-@_-"/>
    <numFmt numFmtId="165" formatCode="#,##0.00\ [$€-1];\-#,##0.00\ [$€-1]"/>
    <numFmt numFmtId="166" formatCode="#,##0.00\ [$€-1]"/>
    <numFmt numFmtId="167" formatCode="_-* #,##0.00\ _S_I_T_-;\-* #,##0.00\ _S_I_T_-;_-* &quot;-&quot;??\ _S_I_T_-;_-@_-"/>
    <numFmt numFmtId="168" formatCode="_-* #,##0.00\ &quot;SIT&quot;_-;\-* #,##0.00\ &quot;SIT&quot;_-;_-* &quot;-&quot;??\ &quot;SIT&quot;_-;_-@_-"/>
    <numFmt numFmtId="169" formatCode="#,##0.00\ &quot;€&quot;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70"/>
      <color theme="0" tint="-0.3499862666707357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30"/>
      <color theme="1"/>
      <name val="Calibri"/>
      <family val="2"/>
      <charset val="238"/>
      <scheme val="minor"/>
    </font>
    <font>
      <sz val="3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theme="0" tint="-0.34998626667073579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" fillId="0" borderId="0" applyFont="0" applyFill="0" applyBorder="0" applyAlignment="0" applyProtection="0"/>
    <xf numFmtId="0" fontId="26" fillId="0" borderId="0"/>
    <xf numFmtId="168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top"/>
    </xf>
    <xf numFmtId="0" fontId="16" fillId="0" borderId="0" xfId="0" applyFont="1"/>
    <xf numFmtId="0" fontId="18" fillId="0" borderId="0" xfId="0" applyFont="1" applyAlignment="1">
      <alignment horizontal="left" vertical="top"/>
    </xf>
    <xf numFmtId="0" fontId="18" fillId="0" borderId="0" xfId="0" applyFont="1"/>
    <xf numFmtId="0" fontId="19" fillId="0" borderId="0" xfId="0" applyFont="1"/>
    <xf numFmtId="0" fontId="16" fillId="33" borderId="0" xfId="0" applyFont="1" applyFill="1" applyAlignment="1">
      <alignment horizontal="center" vertical="top"/>
    </xf>
    <xf numFmtId="0" fontId="16" fillId="33" borderId="0" xfId="0" applyFont="1" applyFill="1" applyAlignment="1">
      <alignment wrapText="1"/>
    </xf>
    <xf numFmtId="0" fontId="16" fillId="33" borderId="0" xfId="0" applyFont="1" applyFill="1"/>
    <xf numFmtId="164" fontId="16" fillId="33" borderId="0" xfId="42" applyFont="1" applyFill="1"/>
    <xf numFmtId="0" fontId="0" fillId="0" borderId="0" xfId="0" applyAlignment="1">
      <alignment horizontal="left"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wrapText="1"/>
    </xf>
    <xf numFmtId="164" fontId="16" fillId="0" borderId="0" xfId="42" applyFont="1" applyFill="1"/>
    <xf numFmtId="0" fontId="16" fillId="0" borderId="10" xfId="0" applyFont="1" applyBorder="1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center" vertical="top"/>
    </xf>
    <xf numFmtId="0" fontId="21" fillId="0" borderId="0" xfId="0" applyFont="1" applyAlignment="1">
      <alignment wrapText="1"/>
    </xf>
    <xf numFmtId="0" fontId="21" fillId="0" borderId="0" xfId="0" applyFont="1"/>
    <xf numFmtId="164" fontId="21" fillId="0" borderId="0" xfId="42" applyFont="1" applyFill="1" applyBorder="1"/>
    <xf numFmtId="0" fontId="22" fillId="0" borderId="0" xfId="0" applyFont="1" applyAlignment="1">
      <alignment horizontal="center" vertical="top"/>
    </xf>
    <xf numFmtId="0" fontId="22" fillId="0" borderId="0" xfId="0" applyFont="1"/>
    <xf numFmtId="164" fontId="22" fillId="0" borderId="0" xfId="42" applyFont="1" applyFill="1" applyBorder="1" applyAlignment="1"/>
    <xf numFmtId="0" fontId="18" fillId="0" borderId="0" xfId="0" applyFont="1" applyAlignment="1">
      <alignment horizontal="left"/>
    </xf>
    <xf numFmtId="164" fontId="18" fillId="0" borderId="0" xfId="42" applyFont="1" applyAlignment="1">
      <alignment horizontal="left"/>
    </xf>
    <xf numFmtId="0" fontId="21" fillId="0" borderId="0" xfId="0" applyFont="1" applyAlignment="1">
      <alignment horizontal="left" vertical="top"/>
    </xf>
    <xf numFmtId="0" fontId="22" fillId="0" borderId="0" xfId="0" applyFont="1" applyAlignment="1">
      <alignment horizontal="left"/>
    </xf>
    <xf numFmtId="0" fontId="22" fillId="0" borderId="11" xfId="0" applyFont="1" applyBorder="1" applyAlignment="1">
      <alignment horizontal="center" vertical="top"/>
    </xf>
    <xf numFmtId="0" fontId="22" fillId="0" borderId="11" xfId="0" applyFont="1" applyBorder="1"/>
    <xf numFmtId="164" fontId="22" fillId="0" borderId="11" xfId="42" applyFont="1" applyFill="1" applyBorder="1" applyAlignment="1"/>
    <xf numFmtId="49" fontId="21" fillId="0" borderId="0" xfId="0" applyNumberFormat="1" applyFont="1" applyAlignment="1">
      <alignment horizontal="left" vertical="top"/>
    </xf>
    <xf numFmtId="0" fontId="21" fillId="0" borderId="0" xfId="0" applyFont="1" applyAlignment="1">
      <alignment horizontal="left"/>
    </xf>
    <xf numFmtId="164" fontId="21" fillId="0" borderId="0" xfId="42" applyFont="1" applyFill="1" applyBorder="1" applyAlignment="1"/>
    <xf numFmtId="0" fontId="21" fillId="0" borderId="11" xfId="0" applyFont="1" applyBorder="1"/>
    <xf numFmtId="0" fontId="16" fillId="0" borderId="0" xfId="0" applyFont="1" applyAlignment="1">
      <alignment horizontal="left" vertical="top"/>
    </xf>
    <xf numFmtId="0" fontId="21" fillId="0" borderId="11" xfId="0" applyFont="1" applyBorder="1" applyAlignment="1">
      <alignment horizontal="left" vertical="top"/>
    </xf>
    <xf numFmtId="0" fontId="21" fillId="0" borderId="11" xfId="0" applyFont="1" applyBorder="1" applyAlignment="1">
      <alignment horizontal="center" vertical="top"/>
    </xf>
    <xf numFmtId="164" fontId="21" fillId="0" borderId="11" xfId="42" applyFont="1" applyFill="1" applyBorder="1" applyAlignment="1"/>
    <xf numFmtId="165" fontId="21" fillId="0" borderId="0" xfId="42" applyNumberFormat="1" applyFont="1" applyFill="1" applyBorder="1" applyAlignment="1"/>
    <xf numFmtId="165" fontId="21" fillId="0" borderId="11" xfId="42" applyNumberFormat="1" applyFont="1" applyFill="1" applyBorder="1" applyAlignment="1"/>
    <xf numFmtId="166" fontId="21" fillId="0" borderId="0" xfId="42" applyNumberFormat="1" applyFont="1" applyFill="1" applyBorder="1" applyAlignment="1"/>
    <xf numFmtId="166" fontId="22" fillId="0" borderId="11" xfId="42" applyNumberFormat="1" applyFont="1" applyFill="1" applyBorder="1" applyAlignment="1"/>
    <xf numFmtId="165" fontId="22" fillId="0" borderId="11" xfId="42" applyNumberFormat="1" applyFont="1" applyFill="1" applyBorder="1" applyAlignment="1"/>
    <xf numFmtId="0" fontId="16" fillId="0" borderId="10" xfId="0" applyFont="1" applyBorder="1" applyAlignment="1">
      <alignment horizontal="center" vertical="top"/>
    </xf>
    <xf numFmtId="0" fontId="16" fillId="0" borderId="10" xfId="0" applyFont="1" applyBorder="1"/>
    <xf numFmtId="164" fontId="16" fillId="0" borderId="10" xfId="42" applyFont="1" applyBorder="1"/>
    <xf numFmtId="165" fontId="16" fillId="0" borderId="10" xfId="42" applyNumberFormat="1" applyFont="1" applyBorder="1"/>
    <xf numFmtId="0" fontId="18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2" xfId="0" applyBorder="1"/>
    <xf numFmtId="2" fontId="0" fillId="0" borderId="0" xfId="0" applyNumberFormat="1" applyAlignment="1">
      <alignment horizontal="center"/>
    </xf>
    <xf numFmtId="0" fontId="16" fillId="0" borderId="0" xfId="0" applyFont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25" fillId="0" borderId="0" xfId="0" applyFont="1" applyAlignment="1">
      <alignment vertical="center"/>
    </xf>
    <xf numFmtId="165" fontId="0" fillId="0" borderId="0" xfId="42" applyNumberFormat="1" applyFont="1"/>
    <xf numFmtId="2" fontId="0" fillId="0" borderId="12" xfId="0" applyNumberFormat="1" applyBorder="1" applyAlignment="1">
      <alignment horizontal="center"/>
    </xf>
    <xf numFmtId="2" fontId="18" fillId="0" borderId="0" xfId="0" applyNumberFormat="1" applyFont="1" applyAlignment="1">
      <alignment horizontal="center"/>
    </xf>
    <xf numFmtId="2" fontId="19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 wrapText="1"/>
    </xf>
    <xf numFmtId="2" fontId="16" fillId="33" borderId="0" xfId="42" applyNumberFormat="1" applyFont="1" applyFill="1" applyAlignment="1">
      <alignment horizontal="center"/>
    </xf>
    <xf numFmtId="0" fontId="0" fillId="0" borderId="0" xfId="0" applyAlignment="1">
      <alignment vertical="top" wrapText="1"/>
    </xf>
    <xf numFmtId="49" fontId="22" fillId="0" borderId="0" xfId="0" applyNumberFormat="1" applyFont="1"/>
    <xf numFmtId="0" fontId="22" fillId="0" borderId="0" xfId="0" applyFont="1" applyAlignment="1">
      <alignment vertical="top" wrapText="1"/>
    </xf>
    <xf numFmtId="0" fontId="22" fillId="0" borderId="0" xfId="0" applyFont="1" applyAlignment="1">
      <alignment horizontal="left" vertical="top" wrapText="1"/>
    </xf>
    <xf numFmtId="0" fontId="21" fillId="0" borderId="0" xfId="0" applyFont="1" applyAlignment="1">
      <alignment vertical="top" wrapText="1"/>
    </xf>
    <xf numFmtId="0" fontId="0" fillId="0" borderId="0" xfId="0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164" fontId="16" fillId="0" borderId="0" xfId="42" applyFont="1" applyFill="1" applyAlignment="1">
      <alignment wrapText="1"/>
    </xf>
    <xf numFmtId="0" fontId="16" fillId="0" borderId="10" xfId="0" applyFont="1" applyBorder="1" applyAlignment="1">
      <alignment horizontal="center" vertical="top" wrapText="1"/>
    </xf>
    <xf numFmtId="164" fontId="16" fillId="0" borderId="10" xfId="42" applyFont="1" applyFill="1" applyBorder="1" applyAlignment="1">
      <alignment wrapText="1"/>
    </xf>
    <xf numFmtId="164" fontId="16" fillId="0" borderId="0" xfId="42" applyFont="1" applyFill="1" applyBorder="1" applyAlignment="1">
      <alignment wrapText="1"/>
    </xf>
    <xf numFmtId="164" fontId="0" fillId="0" borderId="0" xfId="42" applyFont="1" applyAlignment="1">
      <alignment wrapText="1"/>
    </xf>
    <xf numFmtId="165" fontId="0" fillId="0" borderId="0" xfId="42" applyNumberFormat="1" applyFont="1" applyAlignment="1">
      <alignment wrapText="1"/>
    </xf>
    <xf numFmtId="164" fontId="0" fillId="0" borderId="0" xfId="42" applyFont="1" applyFill="1" applyAlignment="1">
      <alignment wrapText="1"/>
    </xf>
    <xf numFmtId="165" fontId="0" fillId="0" borderId="0" xfId="42" applyNumberFormat="1" applyFont="1" applyFill="1" applyAlignment="1">
      <alignment wrapText="1"/>
    </xf>
    <xf numFmtId="164" fontId="16" fillId="0" borderId="10" xfId="42" applyFont="1" applyBorder="1" applyAlignment="1">
      <alignment wrapText="1"/>
    </xf>
    <xf numFmtId="165" fontId="16" fillId="0" borderId="10" xfId="42" applyNumberFormat="1" applyFont="1" applyBorder="1" applyAlignment="1">
      <alignment wrapText="1"/>
    </xf>
    <xf numFmtId="2" fontId="16" fillId="0" borderId="0" xfId="42" applyNumberFormat="1" applyFont="1" applyFill="1" applyAlignment="1">
      <alignment horizontal="center" wrapText="1"/>
    </xf>
    <xf numFmtId="2" fontId="16" fillId="0" borderId="10" xfId="42" applyNumberFormat="1" applyFont="1" applyFill="1" applyBorder="1" applyAlignment="1">
      <alignment horizontal="center" wrapText="1"/>
    </xf>
    <xf numFmtId="2" fontId="16" fillId="0" borderId="0" xfId="42" applyNumberFormat="1" applyFont="1" applyFill="1" applyBorder="1" applyAlignment="1">
      <alignment horizontal="center" wrapText="1"/>
    </xf>
    <xf numFmtId="2" fontId="0" fillId="0" borderId="0" xfId="42" applyNumberFormat="1" applyFont="1" applyAlignment="1">
      <alignment horizontal="center" wrapText="1"/>
    </xf>
    <xf numFmtId="169" fontId="0" fillId="0" borderId="0" xfId="42" applyNumberFormat="1" applyFont="1" applyAlignment="1">
      <alignment wrapText="1"/>
    </xf>
    <xf numFmtId="2" fontId="16" fillId="0" borderId="10" xfId="42" applyNumberFormat="1" applyFont="1" applyBorder="1" applyAlignment="1">
      <alignment horizontal="center" wrapText="1"/>
    </xf>
    <xf numFmtId="7" fontId="0" fillId="0" borderId="0" xfId="42" applyNumberFormat="1" applyFont="1" applyAlignment="1">
      <alignment wrapText="1"/>
    </xf>
    <xf numFmtId="7" fontId="0" fillId="0" borderId="0" xfId="42" applyNumberFormat="1" applyFont="1" applyFill="1" applyAlignment="1">
      <alignment wrapText="1"/>
    </xf>
    <xf numFmtId="164" fontId="1" fillId="0" borderId="0" xfId="42" applyFont="1" applyAlignment="1">
      <alignment wrapText="1"/>
    </xf>
    <xf numFmtId="0" fontId="20" fillId="0" borderId="0" xfId="0" applyFont="1" applyAlignment="1">
      <alignment horizontal="right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wrapText="1"/>
    </xf>
    <xf numFmtId="0" fontId="24" fillId="0" borderId="0" xfId="0" applyFont="1" applyAlignment="1">
      <alignment wrapText="1"/>
    </xf>
    <xf numFmtId="0" fontId="2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right" vertical="center"/>
    </xf>
    <xf numFmtId="0" fontId="16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wrapText="1"/>
    </xf>
    <xf numFmtId="0" fontId="0" fillId="0" borderId="0" xfId="0" applyFont="1" applyAlignment="1">
      <alignment horizontal="justify" vertical="top" wrapText="1"/>
    </xf>
  </cellXfs>
  <cellStyles count="47">
    <cellStyle name="20 % – Poudarek1" xfId="19" builtinId="30" customBuiltin="1"/>
    <cellStyle name="20 % – Poudarek2" xfId="23" builtinId="34" customBuiltin="1"/>
    <cellStyle name="20 % – Poudarek3" xfId="27" builtinId="38" customBuiltin="1"/>
    <cellStyle name="20 % – Poudarek4" xfId="31" builtinId="42" customBuiltin="1"/>
    <cellStyle name="20 % – Poudarek5" xfId="35" builtinId="46" customBuiltin="1"/>
    <cellStyle name="20 % – Poudarek6" xfId="39" builtinId="50" customBuiltin="1"/>
    <cellStyle name="40 % – Poudarek1" xfId="20" builtinId="31" customBuiltin="1"/>
    <cellStyle name="40 % – Poudarek2" xfId="24" builtinId="35" customBuiltin="1"/>
    <cellStyle name="40 % – Poudarek3" xfId="28" builtinId="39" customBuiltin="1"/>
    <cellStyle name="40 % – Poudarek4" xfId="32" builtinId="43" customBuiltin="1"/>
    <cellStyle name="40 % – Poudarek5" xfId="36" builtinId="47" customBuiltin="1"/>
    <cellStyle name="40 % – Poudarek6" xfId="40" builtinId="51" customBuiltin="1"/>
    <cellStyle name="60 % – Poudarek1" xfId="21" builtinId="32" customBuiltin="1"/>
    <cellStyle name="60 % – Poudarek2" xfId="25" builtinId="36" customBuiltin="1"/>
    <cellStyle name="60 % – Poudarek3" xfId="29" builtinId="40" customBuiltin="1"/>
    <cellStyle name="60 % – Poudarek4" xfId="33" builtinId="44" customBuiltin="1"/>
    <cellStyle name="60 % – Poudarek5" xfId="37" builtinId="48" customBuiltin="1"/>
    <cellStyle name="60 % – Poudarek6" xfId="41" builtinId="52" customBuiltin="1"/>
    <cellStyle name="Comma 2" xfId="46" xr:uid="{00000000-0005-0000-0000-000012000000}"/>
    <cellStyle name="Dobro" xfId="6" builtinId="26" customBuiltin="1"/>
    <cellStyle name="Izhod" xfId="10" builtinId="21" customBuiltin="1"/>
    <cellStyle name="Naslov" xfId="1" builtinId="15" customBuiltin="1"/>
    <cellStyle name="Naslov 1" xfId="2" builtinId="16" customBuiltin="1"/>
    <cellStyle name="Naslov 2" xfId="3" builtinId="17" customBuiltin="1"/>
    <cellStyle name="Naslov 3" xfId="4" builtinId="18" customBuiltin="1"/>
    <cellStyle name="Naslov 4" xfId="5" builtinId="19" customBuiltin="1"/>
    <cellStyle name="Navadno" xfId="0" builtinId="0"/>
    <cellStyle name="Navadno 2" xfId="43" xr:uid="{00000000-0005-0000-0000-00001B000000}"/>
    <cellStyle name="Nevtralno" xfId="8" builtinId="28" customBuiltin="1"/>
    <cellStyle name="Opomba" xfId="15" builtinId="10" customBuiltin="1"/>
    <cellStyle name="Opozorilo" xfId="14" builtinId="11" customBuiltin="1"/>
    <cellStyle name="Pojasnjevalno besedilo" xfId="16" builtinId="53" customBuiltin="1"/>
    <cellStyle name="Poudarek1" xfId="18" builtinId="29" customBuiltin="1"/>
    <cellStyle name="Poudarek2" xfId="22" builtinId="33" customBuiltin="1"/>
    <cellStyle name="Poudarek3" xfId="26" builtinId="37" customBuiltin="1"/>
    <cellStyle name="Poudarek4" xfId="30" builtinId="41" customBuiltin="1"/>
    <cellStyle name="Poudarek5" xfId="34" builtinId="45" customBuiltin="1"/>
    <cellStyle name="Poudarek6" xfId="38" builtinId="49" customBuiltin="1"/>
    <cellStyle name="Povezana celica" xfId="12" builtinId="24" customBuiltin="1"/>
    <cellStyle name="Preveri celico" xfId="13" builtinId="23" customBuiltin="1"/>
    <cellStyle name="Računanje" xfId="11" builtinId="22" customBuiltin="1"/>
    <cellStyle name="Slabo" xfId="7" builtinId="27" customBuiltin="1"/>
    <cellStyle name="Valuta 3" xfId="44" xr:uid="{00000000-0005-0000-0000-00002A000000}"/>
    <cellStyle name="Vejica" xfId="42" builtinId="3"/>
    <cellStyle name="Vejica 3" xfId="45" xr:uid="{00000000-0005-0000-0000-00002C000000}"/>
    <cellStyle name="Vnos" xfId="9" builtinId="20" customBuiltin="1"/>
    <cellStyle name="Vsota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</xdr:colOff>
      <xdr:row>25</xdr:row>
      <xdr:rowOff>45720</xdr:rowOff>
    </xdr:from>
    <xdr:to>
      <xdr:col>5</xdr:col>
      <xdr:colOff>380999</xdr:colOff>
      <xdr:row>32</xdr:row>
      <xdr:rowOff>143195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5140" y="4450080"/>
          <a:ext cx="2339339" cy="1377635"/>
        </a:xfrm>
        <a:prstGeom prst="rect">
          <a:avLst/>
        </a:prstGeom>
      </xdr:spPr>
    </xdr:pic>
    <xdr:clientData/>
  </xdr:twoCellAnchor>
  <xdr:twoCellAnchor editAs="oneCell">
    <xdr:from>
      <xdr:col>2</xdr:col>
      <xdr:colOff>1</xdr:colOff>
      <xdr:row>8</xdr:row>
      <xdr:rowOff>1</xdr:rowOff>
    </xdr:from>
    <xdr:to>
      <xdr:col>4</xdr:col>
      <xdr:colOff>594603</xdr:colOff>
      <xdr:row>11</xdr:row>
      <xdr:rowOff>161925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28D930E-D495-4100-B1D5-F4B20A076E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76576" y="1724026"/>
          <a:ext cx="1851902" cy="695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F29"/>
  <sheetViews>
    <sheetView view="pageLayout" topLeftCell="A7" zoomScaleNormal="100" workbookViewId="0">
      <selection activeCell="E24" sqref="E24"/>
    </sheetView>
  </sheetViews>
  <sheetFormatPr defaultRowHeight="15" x14ac:dyDescent="0.25"/>
  <cols>
    <col min="1" max="1" width="9.28515625" style="2" customWidth="1"/>
    <col min="2" max="2" width="33.5703125" customWidth="1"/>
    <col min="3" max="3" width="6.42578125" customWidth="1"/>
    <col min="4" max="5" width="11.140625" bestFit="1" customWidth="1"/>
    <col min="6" max="6" width="13.42578125" customWidth="1"/>
  </cols>
  <sheetData>
    <row r="1" spans="1:6" x14ac:dyDescent="0.25">
      <c r="A1" s="51"/>
      <c r="B1" s="52"/>
      <c r="C1" s="52"/>
      <c r="D1" s="52"/>
      <c r="E1" s="52"/>
      <c r="F1" s="52"/>
    </row>
    <row r="2" spans="1:6" s="5" customFormat="1" ht="18" customHeight="1" x14ac:dyDescent="0.3">
      <c r="A2" s="90" t="s">
        <v>63</v>
      </c>
      <c r="B2" s="91"/>
      <c r="C2" s="92"/>
      <c r="E2" s="89" t="s">
        <v>7</v>
      </c>
      <c r="F2" s="89"/>
    </row>
    <row r="3" spans="1:6" s="5" customFormat="1" ht="18" customHeight="1" x14ac:dyDescent="0.3">
      <c r="A3" s="92"/>
      <c r="B3" s="92"/>
      <c r="C3" s="92"/>
      <c r="E3" s="89"/>
      <c r="F3" s="89"/>
    </row>
    <row r="4" spans="1:6" s="5" customFormat="1" ht="18" customHeight="1" x14ac:dyDescent="0.3">
      <c r="A4" s="92"/>
      <c r="B4" s="92"/>
      <c r="C4" s="92"/>
      <c r="E4" s="89"/>
      <c r="F4" s="89"/>
    </row>
    <row r="5" spans="1:6" s="6" customFormat="1" ht="18" customHeight="1" x14ac:dyDescent="0.3">
      <c r="A5" s="92"/>
      <c r="B5" s="92"/>
      <c r="C5" s="92"/>
      <c r="E5" s="89"/>
      <c r="F5" s="89"/>
    </row>
    <row r="6" spans="1:6" s="25" customFormat="1" ht="18.75" x14ac:dyDescent="0.3">
      <c r="A6" s="4" t="s">
        <v>18</v>
      </c>
      <c r="B6" s="4"/>
      <c r="D6" s="26"/>
      <c r="E6" s="26"/>
      <c r="F6" s="26"/>
    </row>
    <row r="7" spans="1:6" s="3" customFormat="1" x14ac:dyDescent="0.25">
      <c r="A7" s="7"/>
      <c r="B7" s="8"/>
      <c r="C7" s="9"/>
      <c r="D7" s="10"/>
      <c r="E7" s="10"/>
      <c r="F7" s="10"/>
    </row>
    <row r="8" spans="1:6" s="3" customFormat="1" x14ac:dyDescent="0.25">
      <c r="A8" s="18"/>
      <c r="B8" s="19"/>
      <c r="C8" s="20"/>
      <c r="D8" s="21"/>
      <c r="E8" s="21"/>
      <c r="F8" s="21"/>
    </row>
    <row r="9" spans="1:6" x14ac:dyDescent="0.25">
      <c r="A9" s="27" t="s">
        <v>20</v>
      </c>
      <c r="B9" s="28"/>
      <c r="C9" s="23"/>
      <c r="D9" s="24"/>
      <c r="E9" s="24"/>
      <c r="F9" s="24"/>
    </row>
    <row r="10" spans="1:6" ht="13.9" customHeight="1" x14ac:dyDescent="0.25">
      <c r="A10" s="22"/>
      <c r="B10" s="23"/>
      <c r="C10" s="23"/>
      <c r="D10" s="24"/>
      <c r="E10" s="24"/>
      <c r="F10" s="24"/>
    </row>
    <row r="11" spans="1:6" ht="13.9" customHeight="1" x14ac:dyDescent="0.25">
      <c r="A11" s="22"/>
      <c r="B11" s="23"/>
      <c r="C11" s="23"/>
      <c r="D11" s="24"/>
      <c r="E11" s="24"/>
      <c r="F11" s="24"/>
    </row>
    <row r="12" spans="1:6" ht="13.9" customHeight="1" x14ac:dyDescent="0.25">
      <c r="A12" s="22"/>
      <c r="B12" s="23"/>
      <c r="C12" s="23"/>
      <c r="D12" s="24"/>
      <c r="E12" s="24"/>
      <c r="F12" s="24"/>
    </row>
    <row r="13" spans="1:6" ht="13.9" customHeight="1" x14ac:dyDescent="0.25">
      <c r="A13" s="22"/>
      <c r="B13" s="23"/>
      <c r="C13" s="23"/>
      <c r="D13" s="24"/>
      <c r="E13" s="24"/>
      <c r="F13" s="24"/>
    </row>
    <row r="14" spans="1:6" x14ac:dyDescent="0.25">
      <c r="A14" s="27" t="s">
        <v>21</v>
      </c>
      <c r="B14" s="23"/>
      <c r="C14" s="23" t="s">
        <v>157</v>
      </c>
      <c r="D14" s="24"/>
      <c r="E14" s="24"/>
      <c r="F14" s="24"/>
    </row>
    <row r="15" spans="1:6" x14ac:dyDescent="0.25">
      <c r="A15" s="22"/>
      <c r="B15" s="23"/>
      <c r="C15" s="23"/>
      <c r="D15" s="24"/>
      <c r="E15" s="24"/>
      <c r="F15" s="24"/>
    </row>
    <row r="16" spans="1:6" ht="15" customHeight="1" x14ac:dyDescent="0.25">
      <c r="A16" s="27" t="s">
        <v>22</v>
      </c>
      <c r="B16" s="23"/>
      <c r="C16" s="93" t="s">
        <v>158</v>
      </c>
      <c r="D16" s="93"/>
      <c r="E16" s="93"/>
      <c r="F16" s="93"/>
    </row>
    <row r="17" spans="1:6" x14ac:dyDescent="0.25">
      <c r="A17" s="22"/>
      <c r="B17" s="23"/>
      <c r="C17" s="93"/>
      <c r="D17" s="93"/>
      <c r="E17" s="93"/>
      <c r="F17" s="93"/>
    </row>
    <row r="18" spans="1:6" x14ac:dyDescent="0.25">
      <c r="A18" s="27" t="s">
        <v>24</v>
      </c>
      <c r="B18" s="23"/>
      <c r="C18" s="64" t="s">
        <v>159</v>
      </c>
      <c r="D18" s="24"/>
      <c r="E18" s="24"/>
      <c r="F18" s="24"/>
    </row>
    <row r="19" spans="1:6" x14ac:dyDescent="0.25">
      <c r="A19" s="22"/>
      <c r="B19" s="3"/>
      <c r="C19" s="23"/>
      <c r="D19" s="24"/>
      <c r="E19" s="24"/>
      <c r="F19" s="24"/>
    </row>
    <row r="20" spans="1:6" x14ac:dyDescent="0.25">
      <c r="A20" s="27" t="s">
        <v>19</v>
      </c>
      <c r="B20" s="23"/>
      <c r="C20" s="23" t="s">
        <v>160</v>
      </c>
      <c r="D20" s="24"/>
      <c r="E20" s="24"/>
      <c r="F20" s="24"/>
    </row>
    <row r="21" spans="1:6" x14ac:dyDescent="0.25">
      <c r="A21" s="22"/>
      <c r="B21" s="23"/>
      <c r="C21" s="23"/>
      <c r="D21" s="24"/>
      <c r="E21" s="24"/>
      <c r="F21" s="24"/>
    </row>
    <row r="22" spans="1:6" x14ac:dyDescent="0.25">
      <c r="A22" s="27" t="s">
        <v>23</v>
      </c>
      <c r="B22" s="23"/>
      <c r="C22" s="23" t="s">
        <v>165</v>
      </c>
      <c r="D22" s="24"/>
      <c r="E22" s="24"/>
      <c r="F22" s="24"/>
    </row>
    <row r="23" spans="1:6" x14ac:dyDescent="0.25">
      <c r="A23" s="22"/>
      <c r="B23" s="23"/>
      <c r="C23" s="23"/>
      <c r="D23" s="24"/>
      <c r="E23" s="24"/>
      <c r="F23" s="24"/>
    </row>
    <row r="24" spans="1:6" x14ac:dyDescent="0.25">
      <c r="A24" s="27" t="s">
        <v>30</v>
      </c>
      <c r="B24" s="23"/>
      <c r="C24" s="23" t="s">
        <v>161</v>
      </c>
      <c r="D24" s="24"/>
      <c r="E24" s="24"/>
      <c r="F24" s="24"/>
    </row>
    <row r="25" spans="1:6" x14ac:dyDescent="0.25">
      <c r="A25" s="22"/>
      <c r="B25" s="54"/>
      <c r="C25" s="23"/>
      <c r="D25" s="24"/>
      <c r="E25" s="24"/>
      <c r="F25" s="24"/>
    </row>
    <row r="26" spans="1:6" x14ac:dyDescent="0.25">
      <c r="A26" s="18" t="s">
        <v>31</v>
      </c>
      <c r="B26" s="23"/>
      <c r="C26" s="23"/>
      <c r="D26" s="24"/>
      <c r="E26" s="24"/>
      <c r="F26" s="24"/>
    </row>
    <row r="27" spans="1:6" x14ac:dyDescent="0.25">
      <c r="A27" s="22"/>
      <c r="B27" s="56"/>
      <c r="C27" s="23"/>
      <c r="D27" s="24"/>
      <c r="E27" s="24"/>
      <c r="F27" s="24"/>
    </row>
    <row r="28" spans="1:6" x14ac:dyDescent="0.25">
      <c r="A28" s="22"/>
      <c r="B28" s="23"/>
      <c r="C28" s="23"/>
      <c r="D28" s="24"/>
      <c r="E28" s="24"/>
      <c r="F28" s="24"/>
    </row>
    <row r="29" spans="1:6" x14ac:dyDescent="0.25">
      <c r="A29" s="22"/>
      <c r="B29" s="54"/>
      <c r="C29" s="23"/>
      <c r="D29" s="24"/>
      <c r="E29" s="24"/>
      <c r="F29" s="24"/>
    </row>
  </sheetData>
  <mergeCells count="3">
    <mergeCell ref="E2:F5"/>
    <mergeCell ref="A2:C5"/>
    <mergeCell ref="C16:F17"/>
  </mergeCells>
  <pageMargins left="0.7" right="0.7" top="1.3854166666666667" bottom="0.75" header="0.3" footer="0.3"/>
  <pageSetup paperSize="257" orientation="portrait" r:id="rId1"/>
  <headerFooter>
    <oddHeader>&amp;L&amp;"Franklin Gothic Book,Navadno"&amp;9
3/1 NAČRT GK  ŠT.: 10/2018 – GK
ŠTERN BUKVA&amp;C
                                                                                                            &amp;G</oddHeader>
    <oddFooter>Stran &amp;P od &amp;N</oddFoot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 tint="0.39997558519241921"/>
  </sheetPr>
  <dimension ref="A1:G27"/>
  <sheetViews>
    <sheetView view="pageLayout" topLeftCell="A6" zoomScaleNormal="100" workbookViewId="0">
      <selection activeCell="G29" sqref="G29"/>
    </sheetView>
  </sheetViews>
  <sheetFormatPr defaultRowHeight="15" x14ac:dyDescent="0.25"/>
  <cols>
    <col min="1" max="1" width="7" style="2" customWidth="1"/>
    <col min="2" max="2" width="9.28515625" style="2" customWidth="1"/>
    <col min="3" max="3" width="29.7109375" customWidth="1"/>
    <col min="4" max="4" width="6.42578125" customWidth="1"/>
    <col min="5" max="5" width="11.140625" customWidth="1"/>
    <col min="6" max="6" width="10.140625" customWidth="1"/>
    <col min="7" max="7" width="10.5703125" customWidth="1"/>
  </cols>
  <sheetData>
    <row r="1" spans="1:7" x14ac:dyDescent="0.25">
      <c r="A1" s="51"/>
      <c r="B1" s="51"/>
      <c r="C1" s="52"/>
      <c r="D1" s="52"/>
      <c r="E1" s="52"/>
      <c r="F1" s="52"/>
      <c r="G1" s="52"/>
    </row>
    <row r="2" spans="1:7" ht="18.75" x14ac:dyDescent="0.3">
      <c r="A2" s="49">
        <v>3</v>
      </c>
      <c r="B2" s="49"/>
      <c r="C2" s="5" t="s">
        <v>6</v>
      </c>
      <c r="D2" s="5"/>
      <c r="E2" s="5"/>
      <c r="F2" s="89" t="s">
        <v>7</v>
      </c>
      <c r="G2" s="89"/>
    </row>
    <row r="3" spans="1:7" ht="18.75" x14ac:dyDescent="0.3">
      <c r="A3" s="49"/>
      <c r="B3" s="49"/>
      <c r="C3" s="5"/>
      <c r="D3" s="5"/>
      <c r="E3" s="5"/>
      <c r="F3" s="89"/>
      <c r="G3" s="89"/>
    </row>
    <row r="4" spans="1:7" ht="18.75" x14ac:dyDescent="0.3">
      <c r="A4" s="49" t="s">
        <v>5</v>
      </c>
      <c r="B4" s="49"/>
      <c r="C4" s="5" t="s">
        <v>6</v>
      </c>
      <c r="D4" s="5"/>
      <c r="E4" s="5"/>
      <c r="F4" s="89"/>
      <c r="G4" s="89"/>
    </row>
    <row r="5" spans="1:7" ht="18.75" x14ac:dyDescent="0.3">
      <c r="A5" s="50"/>
      <c r="B5" s="50"/>
      <c r="C5" s="6"/>
      <c r="D5" s="6"/>
      <c r="E5" s="6"/>
      <c r="F5" s="89"/>
      <c r="G5" s="89"/>
    </row>
    <row r="6" spans="1:7" x14ac:dyDescent="0.25">
      <c r="A6" s="11"/>
      <c r="B6" s="11"/>
      <c r="C6" s="16"/>
      <c r="D6" s="17"/>
      <c r="E6" s="17"/>
      <c r="F6" s="17"/>
      <c r="G6" s="17"/>
    </row>
    <row r="7" spans="1:7" x14ac:dyDescent="0.25">
      <c r="A7" s="7" t="s">
        <v>8</v>
      </c>
      <c r="B7" s="7" t="s">
        <v>64</v>
      </c>
      <c r="C7" s="8" t="s">
        <v>9</v>
      </c>
      <c r="D7" s="9" t="s">
        <v>10</v>
      </c>
      <c r="E7" s="10" t="s">
        <v>11</v>
      </c>
      <c r="F7" s="10" t="s">
        <v>12</v>
      </c>
      <c r="G7" s="10" t="s">
        <v>13</v>
      </c>
    </row>
    <row r="8" spans="1:7" ht="15.75" thickBot="1" x14ac:dyDescent="0.3">
      <c r="A8" s="69"/>
      <c r="B8" s="69"/>
      <c r="C8" s="13"/>
      <c r="D8" s="13"/>
      <c r="E8" s="70"/>
      <c r="F8" s="70"/>
      <c r="G8" s="70"/>
    </row>
    <row r="9" spans="1:7" ht="15.75" thickBot="1" x14ac:dyDescent="0.3">
      <c r="A9" s="71" t="s">
        <v>88</v>
      </c>
      <c r="B9" s="71"/>
      <c r="C9" s="15" t="s">
        <v>59</v>
      </c>
      <c r="D9" s="15"/>
      <c r="E9" s="72"/>
      <c r="F9" s="72"/>
      <c r="G9" s="72"/>
    </row>
    <row r="10" spans="1:7" x14ac:dyDescent="0.25">
      <c r="A10" s="68"/>
      <c r="B10" s="68"/>
      <c r="C10" s="1"/>
      <c r="D10" s="1"/>
      <c r="E10" s="74"/>
      <c r="F10" s="74"/>
      <c r="G10" s="74"/>
    </row>
    <row r="11" spans="1:7" ht="30" x14ac:dyDescent="0.25">
      <c r="A11" s="69" t="s">
        <v>89</v>
      </c>
      <c r="B11" s="68"/>
      <c r="C11" s="13" t="s">
        <v>90</v>
      </c>
      <c r="D11" s="1"/>
      <c r="E11" s="74"/>
      <c r="F11" s="74"/>
      <c r="G11" s="74"/>
    </row>
    <row r="12" spans="1:7" x14ac:dyDescent="0.25">
      <c r="A12" s="68"/>
      <c r="B12" s="68"/>
      <c r="C12" s="1"/>
      <c r="D12" s="1"/>
      <c r="E12" s="74"/>
      <c r="F12" s="74"/>
      <c r="G12" s="74"/>
    </row>
    <row r="13" spans="1:7" x14ac:dyDescent="0.25">
      <c r="A13" s="68">
        <v>1</v>
      </c>
      <c r="B13" s="68" t="s">
        <v>91</v>
      </c>
      <c r="C13" s="63" t="s">
        <v>34</v>
      </c>
      <c r="D13" s="1" t="s">
        <v>102</v>
      </c>
      <c r="E13" s="74">
        <v>2</v>
      </c>
      <c r="F13" s="86"/>
      <c r="G13" s="75">
        <f>F13*E13</f>
        <v>0</v>
      </c>
    </row>
    <row r="14" spans="1:7" s="3" customFormat="1" x14ac:dyDescent="0.25">
      <c r="A14" s="68"/>
      <c r="B14" s="68"/>
      <c r="C14" s="63"/>
      <c r="D14" s="1"/>
      <c r="E14" s="74"/>
      <c r="F14" s="86"/>
      <c r="G14" s="75"/>
    </row>
    <row r="15" spans="1:7" s="3" customFormat="1" x14ac:dyDescent="0.25">
      <c r="A15" s="68">
        <v>2</v>
      </c>
      <c r="B15" s="68" t="s">
        <v>99</v>
      </c>
      <c r="C15" s="63" t="s">
        <v>100</v>
      </c>
      <c r="D15" s="1" t="s">
        <v>102</v>
      </c>
      <c r="E15" s="74">
        <v>2</v>
      </c>
      <c r="F15" s="86"/>
      <c r="G15" s="75">
        <f t="shared" ref="G15" si="0">F15*E15</f>
        <v>0</v>
      </c>
    </row>
    <row r="16" spans="1:7" x14ac:dyDescent="0.25">
      <c r="A16" s="68"/>
      <c r="B16" s="68"/>
      <c r="C16" s="1"/>
      <c r="D16" s="1"/>
      <c r="E16" s="74"/>
      <c r="F16" s="86"/>
      <c r="G16" s="75"/>
    </row>
    <row r="17" spans="1:7" s="3" customFormat="1" ht="30" x14ac:dyDescent="0.25">
      <c r="A17" s="68">
        <v>3</v>
      </c>
      <c r="B17" s="68"/>
      <c r="C17" s="63" t="s">
        <v>33</v>
      </c>
      <c r="D17" s="1" t="s">
        <v>39</v>
      </c>
      <c r="E17" s="74">
        <v>1</v>
      </c>
      <c r="F17" s="86"/>
      <c r="G17" s="75">
        <f t="shared" ref="G17:G21" si="1">F17*E17</f>
        <v>0</v>
      </c>
    </row>
    <row r="18" spans="1:7" x14ac:dyDescent="0.25">
      <c r="A18" s="68"/>
      <c r="B18" s="68"/>
      <c r="C18" s="1"/>
      <c r="D18" s="1"/>
      <c r="E18" s="74"/>
      <c r="F18" s="86"/>
      <c r="G18" s="75"/>
    </row>
    <row r="19" spans="1:7" ht="30" x14ac:dyDescent="0.25">
      <c r="A19" s="68">
        <v>4</v>
      </c>
      <c r="B19" s="68"/>
      <c r="C19" s="1" t="s">
        <v>119</v>
      </c>
      <c r="D19" s="1" t="s">
        <v>39</v>
      </c>
      <c r="E19" s="74">
        <v>1</v>
      </c>
      <c r="F19" s="86"/>
      <c r="G19" s="75">
        <f t="shared" si="1"/>
        <v>0</v>
      </c>
    </row>
    <row r="20" spans="1:7" x14ac:dyDescent="0.25">
      <c r="A20" s="68"/>
      <c r="B20" s="68"/>
      <c r="C20" s="1"/>
      <c r="D20" s="1"/>
      <c r="E20" s="74"/>
      <c r="F20" s="86"/>
      <c r="G20" s="75"/>
    </row>
    <row r="21" spans="1:7" ht="30" x14ac:dyDescent="0.25">
      <c r="A21" s="68">
        <v>5</v>
      </c>
      <c r="B21" s="68"/>
      <c r="C21" s="1" t="s">
        <v>136</v>
      </c>
      <c r="D21" s="1" t="s">
        <v>39</v>
      </c>
      <c r="E21" s="74">
        <v>1</v>
      </c>
      <c r="F21" s="86"/>
      <c r="G21" s="75">
        <f t="shared" si="1"/>
        <v>0</v>
      </c>
    </row>
    <row r="22" spans="1:7" ht="15.75" thickBot="1" x14ac:dyDescent="0.3">
      <c r="A22" s="68"/>
      <c r="B22" s="68"/>
      <c r="C22" s="1"/>
      <c r="D22" s="1"/>
      <c r="E22" s="74"/>
      <c r="F22" s="86"/>
      <c r="G22" s="75"/>
    </row>
    <row r="23" spans="1:7" ht="15.75" thickBot="1" x14ac:dyDescent="0.3">
      <c r="A23" s="45"/>
      <c r="B23" s="45"/>
      <c r="C23" s="55" t="s">
        <v>60</v>
      </c>
      <c r="D23" s="46"/>
      <c r="E23" s="47"/>
      <c r="F23" s="47"/>
      <c r="G23" s="48">
        <f>SUM(G13:G21)</f>
        <v>0</v>
      </c>
    </row>
    <row r="25" spans="1:7" x14ac:dyDescent="0.25">
      <c r="C25" s="56"/>
    </row>
    <row r="27" spans="1:7" x14ac:dyDescent="0.25">
      <c r="C27" s="54"/>
    </row>
  </sheetData>
  <mergeCells count="1">
    <mergeCell ref="F2:G5"/>
  </mergeCells>
  <pageMargins left="0.7" right="0.7" top="1.3854166666666667" bottom="0.75" header="0.3" footer="0.3"/>
  <pageSetup paperSize="9" orientation="portrait" r:id="rId1"/>
  <headerFooter>
    <oddHeader>&amp;L&amp;"Franklin Gothic Book,Navadno"&amp;9
3/1 NAČRT GK  ŠT.: 10/2018 – GK
ŠTERN BUKVA&amp;C
                                                                                                            &amp;G</oddHeader>
    <oddFooter>Stran &amp;P od &amp;N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1.3854166666666667" bottom="0.75" header="0.3" footer="0.3"/>
  <pageSetup paperSize="9" orientation="portrait" horizontalDpi="1200" verticalDpi="1200" r:id="rId1"/>
  <headerFooter>
    <oddHeader>&amp;L&amp;"Franklin Gothic Book,Navadno"&amp;9
3/1 NAČRT GK  ŠT.: 10/2018 – GK
ŠTERN BUKVA&amp;C
                                                                                                            &amp;G</oddHeader>
    <oddFooter>Stran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F28"/>
  <sheetViews>
    <sheetView view="pageLayout" zoomScaleNormal="100" workbookViewId="0">
      <selection activeCell="E24" sqref="E24"/>
    </sheetView>
  </sheetViews>
  <sheetFormatPr defaultRowHeight="15" x14ac:dyDescent="0.25"/>
  <cols>
    <col min="1" max="1" width="9.28515625" style="2" customWidth="1"/>
    <col min="2" max="2" width="33.5703125" customWidth="1"/>
    <col min="3" max="3" width="6.42578125" customWidth="1"/>
    <col min="4" max="4" width="11.28515625" customWidth="1"/>
    <col min="5" max="5" width="11.140625" bestFit="1" customWidth="1"/>
    <col min="6" max="6" width="13.42578125" customWidth="1"/>
  </cols>
  <sheetData>
    <row r="1" spans="1:6" x14ac:dyDescent="0.25">
      <c r="A1" s="51"/>
      <c r="B1" s="52"/>
      <c r="C1" s="52"/>
      <c r="D1" s="52"/>
      <c r="E1" s="52"/>
      <c r="F1" s="52"/>
    </row>
    <row r="2" spans="1:6" s="5" customFormat="1" ht="18" customHeight="1" x14ac:dyDescent="0.3">
      <c r="A2" s="90" t="s">
        <v>63</v>
      </c>
      <c r="B2" s="91"/>
      <c r="C2" s="92"/>
      <c r="E2" s="89" t="s">
        <v>7</v>
      </c>
      <c r="F2" s="89"/>
    </row>
    <row r="3" spans="1:6" s="5" customFormat="1" ht="18" customHeight="1" x14ac:dyDescent="0.3">
      <c r="A3" s="92"/>
      <c r="B3" s="92"/>
      <c r="C3" s="92"/>
      <c r="E3" s="89"/>
      <c r="F3" s="89"/>
    </row>
    <row r="4" spans="1:6" s="5" customFormat="1" ht="18" customHeight="1" x14ac:dyDescent="0.3">
      <c r="A4" s="92"/>
      <c r="B4" s="92"/>
      <c r="C4" s="92"/>
      <c r="E4" s="89"/>
      <c r="F4" s="89"/>
    </row>
    <row r="5" spans="1:6" s="6" customFormat="1" ht="18" customHeight="1" x14ac:dyDescent="0.3">
      <c r="A5" s="92"/>
      <c r="B5" s="92"/>
      <c r="C5" s="92"/>
      <c r="E5" s="89"/>
      <c r="F5" s="89"/>
    </row>
    <row r="6" spans="1:6" s="25" customFormat="1" ht="18.75" x14ac:dyDescent="0.3">
      <c r="A6" s="4" t="s">
        <v>29</v>
      </c>
      <c r="B6" s="4"/>
      <c r="D6" s="26"/>
      <c r="E6" s="26"/>
      <c r="F6" s="26"/>
    </row>
    <row r="7" spans="1:6" s="3" customFormat="1" x14ac:dyDescent="0.25">
      <c r="A7" s="7"/>
      <c r="B7" s="8"/>
      <c r="C7" s="9"/>
      <c r="D7" s="10"/>
      <c r="E7" s="10"/>
      <c r="F7" s="10"/>
    </row>
    <row r="8" spans="1:6" s="3" customFormat="1" x14ac:dyDescent="0.25">
      <c r="A8" s="12"/>
      <c r="B8" s="13"/>
      <c r="D8" s="14"/>
      <c r="E8" s="14"/>
      <c r="F8" s="14"/>
    </row>
    <row r="9" spans="1:6" s="3" customFormat="1" x14ac:dyDescent="0.25">
      <c r="A9" s="32"/>
      <c r="B9" s="33" t="s">
        <v>6</v>
      </c>
      <c r="C9" s="20"/>
      <c r="D9" s="34"/>
      <c r="E9" s="34"/>
      <c r="F9" s="40">
        <f>'REK. G+O'!F13</f>
        <v>0</v>
      </c>
    </row>
    <row r="10" spans="1:6" ht="13.9" customHeight="1" thickBot="1" x14ac:dyDescent="0.3">
      <c r="A10" s="38"/>
      <c r="B10" s="35"/>
      <c r="C10" s="35"/>
      <c r="D10" s="39"/>
      <c r="E10" s="39"/>
      <c r="F10" s="41"/>
    </row>
    <row r="11" spans="1:6" s="3" customFormat="1" ht="13.9" customHeight="1" x14ac:dyDescent="0.25">
      <c r="A11" s="18"/>
      <c r="B11" s="20"/>
      <c r="D11" s="34"/>
      <c r="E11" s="34"/>
      <c r="F11" s="40"/>
    </row>
    <row r="12" spans="1:6" ht="13.9" customHeight="1" thickBot="1" x14ac:dyDescent="0.3">
      <c r="A12" s="38"/>
      <c r="B12" s="35"/>
      <c r="C12" s="35" t="s">
        <v>36</v>
      </c>
      <c r="D12" s="39"/>
      <c r="E12" s="39"/>
      <c r="F12" s="41">
        <f>SUM(F9:F10)</f>
        <v>0</v>
      </c>
    </row>
    <row r="13" spans="1:6" ht="13.9" customHeight="1" x14ac:dyDescent="0.25">
      <c r="A13" s="27"/>
      <c r="B13" s="20" t="s">
        <v>3</v>
      </c>
      <c r="C13" s="20"/>
      <c r="D13" s="34"/>
      <c r="E13" s="34"/>
      <c r="F13" s="40"/>
    </row>
    <row r="14" spans="1:6" ht="15.75" thickBot="1" x14ac:dyDescent="0.3">
      <c r="A14" s="38"/>
      <c r="B14" s="35"/>
      <c r="C14" s="35" t="s">
        <v>35</v>
      </c>
      <c r="D14" s="39"/>
      <c r="E14" s="39"/>
      <c r="F14" s="41">
        <f>F12*0.22</f>
        <v>0</v>
      </c>
    </row>
    <row r="15" spans="1:6" x14ac:dyDescent="0.25">
      <c r="A15" s="27"/>
      <c r="B15" s="20"/>
      <c r="C15" s="20"/>
      <c r="D15" s="34"/>
      <c r="E15" s="34"/>
      <c r="F15" s="40"/>
    </row>
    <row r="16" spans="1:6" ht="15.75" thickBot="1" x14ac:dyDescent="0.3">
      <c r="A16" s="38"/>
      <c r="B16" s="35"/>
      <c r="C16" s="35" t="s">
        <v>26</v>
      </c>
      <c r="D16" s="39"/>
      <c r="E16" s="39"/>
      <c r="F16" s="41">
        <f>F12+F14</f>
        <v>0</v>
      </c>
    </row>
    <row r="17" spans="1:6" x14ac:dyDescent="0.25">
      <c r="A17" s="27"/>
      <c r="B17" s="23"/>
      <c r="C17" s="23"/>
      <c r="D17" s="24"/>
      <c r="E17" s="24"/>
      <c r="F17" s="24"/>
    </row>
    <row r="18" spans="1:6" x14ac:dyDescent="0.25">
      <c r="A18" s="22"/>
      <c r="B18" s="3"/>
      <c r="C18" s="23"/>
      <c r="D18" s="24"/>
      <c r="E18" s="24"/>
      <c r="F18" s="24"/>
    </row>
    <row r="19" spans="1:6" x14ac:dyDescent="0.25">
      <c r="A19" s="27"/>
      <c r="B19" s="23"/>
      <c r="C19" s="23"/>
      <c r="D19" s="24"/>
      <c r="E19" s="24"/>
      <c r="F19" s="24"/>
    </row>
    <row r="20" spans="1:6" x14ac:dyDescent="0.25">
      <c r="A20" s="22"/>
      <c r="B20" s="23"/>
      <c r="C20" s="23"/>
      <c r="D20" s="24"/>
      <c r="E20" s="24"/>
      <c r="F20" s="24"/>
    </row>
    <row r="21" spans="1:6" x14ac:dyDescent="0.25">
      <c r="A21" s="27"/>
      <c r="B21" s="23"/>
      <c r="C21" s="23"/>
      <c r="D21" s="24"/>
      <c r="E21" s="24"/>
      <c r="F21" s="24"/>
    </row>
    <row r="22" spans="1:6" x14ac:dyDescent="0.25">
      <c r="A22" s="22"/>
      <c r="B22" s="23"/>
      <c r="C22" s="23"/>
      <c r="D22" s="24"/>
      <c r="E22" s="24"/>
      <c r="F22" s="24"/>
    </row>
    <row r="23" spans="1:6" x14ac:dyDescent="0.25">
      <c r="A23" s="22"/>
      <c r="B23" s="23"/>
      <c r="C23" s="23"/>
      <c r="D23" s="24"/>
      <c r="E23" s="24"/>
      <c r="F23" s="24"/>
    </row>
    <row r="24" spans="1:6" x14ac:dyDescent="0.25">
      <c r="A24" s="22"/>
      <c r="B24" s="54"/>
      <c r="C24" s="23"/>
      <c r="D24" s="24"/>
      <c r="E24" s="24"/>
      <c r="F24" s="24"/>
    </row>
    <row r="25" spans="1:6" x14ac:dyDescent="0.25">
      <c r="A25" s="22"/>
      <c r="B25" s="23"/>
      <c r="C25" s="23"/>
      <c r="D25" s="24"/>
      <c r="E25" s="24"/>
      <c r="F25" s="24"/>
    </row>
    <row r="26" spans="1:6" x14ac:dyDescent="0.25">
      <c r="A26" s="22"/>
      <c r="B26" s="56"/>
      <c r="C26" s="23"/>
      <c r="D26" s="24"/>
      <c r="E26" s="24"/>
      <c r="F26" s="24"/>
    </row>
    <row r="27" spans="1:6" x14ac:dyDescent="0.25">
      <c r="A27" s="22"/>
      <c r="B27" s="23"/>
      <c r="C27" s="23"/>
      <c r="D27" s="24"/>
      <c r="E27" s="24"/>
      <c r="F27" s="24"/>
    </row>
    <row r="28" spans="1:6" x14ac:dyDescent="0.25">
      <c r="A28" s="22"/>
      <c r="B28" s="54"/>
      <c r="C28" s="23"/>
      <c r="D28" s="24"/>
      <c r="E28" s="24"/>
      <c r="F28" s="24"/>
    </row>
  </sheetData>
  <mergeCells count="2">
    <mergeCell ref="A2:C5"/>
    <mergeCell ref="E2:F5"/>
  </mergeCells>
  <pageMargins left="0.7" right="0.7" top="1.3854166666666667" bottom="0.75" header="0.3" footer="0.3"/>
  <pageSetup paperSize="257" orientation="portrait" r:id="rId1"/>
  <headerFooter>
    <oddHeader>&amp;L&amp;"Franklin Gothic Book,Navadno"&amp;9
3/1 NAČRT GK  ŠT.: 10/2018 – GK
ŠTERN BUKVA&amp;C
                                                                                                            &amp;G</oddHeader>
    <oddFooter>Stran &amp;P od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F30"/>
  <sheetViews>
    <sheetView view="pageLayout" zoomScaleNormal="100" workbookViewId="0">
      <selection activeCell="B17" sqref="B17"/>
    </sheetView>
  </sheetViews>
  <sheetFormatPr defaultRowHeight="15" x14ac:dyDescent="0.25"/>
  <cols>
    <col min="1" max="1" width="9.28515625" style="2" customWidth="1"/>
    <col min="2" max="2" width="33.5703125" customWidth="1"/>
    <col min="3" max="3" width="6.42578125" customWidth="1"/>
    <col min="4" max="5" width="11.140625" bestFit="1" customWidth="1"/>
    <col min="6" max="6" width="13.42578125" customWidth="1"/>
  </cols>
  <sheetData>
    <row r="1" spans="1:6" x14ac:dyDescent="0.25">
      <c r="A1" s="51"/>
      <c r="B1" s="52"/>
      <c r="C1" s="52"/>
      <c r="D1" s="52"/>
      <c r="E1" s="52"/>
      <c r="F1" s="52"/>
    </row>
    <row r="2" spans="1:6" s="5" customFormat="1" ht="18" customHeight="1" x14ac:dyDescent="0.3">
      <c r="A2" s="90" t="s">
        <v>63</v>
      </c>
      <c r="B2" s="91"/>
      <c r="C2" s="92"/>
      <c r="E2" s="89" t="s">
        <v>7</v>
      </c>
      <c r="F2" s="89"/>
    </row>
    <row r="3" spans="1:6" s="5" customFormat="1" ht="18" customHeight="1" x14ac:dyDescent="0.3">
      <c r="A3" s="92"/>
      <c r="B3" s="92"/>
      <c r="C3" s="92"/>
      <c r="E3" s="89"/>
      <c r="F3" s="89"/>
    </row>
    <row r="4" spans="1:6" s="5" customFormat="1" ht="18" customHeight="1" x14ac:dyDescent="0.3">
      <c r="A4" s="92"/>
      <c r="B4" s="92"/>
      <c r="C4" s="92"/>
      <c r="E4" s="89"/>
      <c r="F4" s="89"/>
    </row>
    <row r="5" spans="1:6" s="6" customFormat="1" ht="18" customHeight="1" x14ac:dyDescent="0.3">
      <c r="A5" s="92"/>
      <c r="B5" s="92"/>
      <c r="C5" s="92"/>
      <c r="E5" s="89"/>
      <c r="F5" s="89"/>
    </row>
    <row r="6" spans="1:6" s="25" customFormat="1" ht="18.75" x14ac:dyDescent="0.3">
      <c r="A6" s="4" t="s">
        <v>28</v>
      </c>
      <c r="B6" s="4"/>
      <c r="D6" s="26"/>
      <c r="E6" s="26"/>
      <c r="F6" s="26"/>
    </row>
    <row r="7" spans="1:6" s="3" customFormat="1" x14ac:dyDescent="0.25">
      <c r="A7" s="7"/>
      <c r="B7" s="8"/>
      <c r="C7" s="9"/>
      <c r="D7" s="10"/>
      <c r="E7" s="10"/>
      <c r="F7" s="10"/>
    </row>
    <row r="8" spans="1:6" s="3" customFormat="1" x14ac:dyDescent="0.25">
      <c r="A8" s="36" t="s">
        <v>6</v>
      </c>
      <c r="B8" s="13"/>
      <c r="D8" s="14"/>
      <c r="E8" s="14"/>
      <c r="F8" s="14"/>
    </row>
    <row r="9" spans="1:6" s="3" customFormat="1" x14ac:dyDescent="0.25">
      <c r="A9" s="12"/>
      <c r="B9" s="13"/>
      <c r="D9" s="14"/>
      <c r="E9" s="14"/>
      <c r="F9" s="14"/>
    </row>
    <row r="10" spans="1:6" s="3" customFormat="1" x14ac:dyDescent="0.25">
      <c r="A10" s="32" t="s">
        <v>5</v>
      </c>
      <c r="B10" s="33" t="s">
        <v>6</v>
      </c>
      <c r="C10" s="20"/>
      <c r="D10" s="34"/>
      <c r="E10" s="34"/>
      <c r="F10" s="42">
        <f>'A. REK. G'!F17</f>
        <v>0</v>
      </c>
    </row>
    <row r="11" spans="1:6" s="3" customFormat="1" x14ac:dyDescent="0.25">
      <c r="A11" s="32"/>
      <c r="B11" s="33" t="s">
        <v>61</v>
      </c>
      <c r="C11" s="20"/>
      <c r="D11" s="34"/>
      <c r="E11" s="34"/>
      <c r="F11" s="42">
        <f>(F10)*0.05</f>
        <v>0</v>
      </c>
    </row>
    <row r="12" spans="1:6" ht="13.9" customHeight="1" thickBot="1" x14ac:dyDescent="0.3">
      <c r="A12" s="29"/>
      <c r="B12" s="35"/>
      <c r="C12" s="30"/>
      <c r="D12" s="31"/>
      <c r="E12" s="31"/>
      <c r="F12" s="43"/>
    </row>
    <row r="13" spans="1:6" s="3" customFormat="1" ht="13.9" customHeight="1" x14ac:dyDescent="0.25">
      <c r="A13" s="18"/>
      <c r="B13" s="20" t="s">
        <v>3</v>
      </c>
      <c r="C13" s="20"/>
      <c r="D13" s="34"/>
      <c r="E13" s="34"/>
      <c r="F13" s="42">
        <f>SUM(F10:F11)</f>
        <v>0</v>
      </c>
    </row>
    <row r="14" spans="1:6" ht="13.9" customHeight="1" x14ac:dyDescent="0.25">
      <c r="A14" s="22"/>
      <c r="B14" s="23"/>
      <c r="C14" s="23"/>
      <c r="D14" s="24"/>
      <c r="E14" s="24"/>
      <c r="F14" s="24"/>
    </row>
    <row r="15" spans="1:6" ht="13.9" customHeight="1" x14ac:dyDescent="0.25">
      <c r="A15" s="27"/>
      <c r="B15" s="23"/>
      <c r="C15" s="23"/>
      <c r="D15" s="24"/>
      <c r="E15" s="24"/>
      <c r="F15" s="24"/>
    </row>
    <row r="16" spans="1:6" x14ac:dyDescent="0.25">
      <c r="A16" s="22"/>
      <c r="B16" s="23"/>
      <c r="C16" s="23"/>
      <c r="D16" s="24"/>
      <c r="E16" s="24"/>
      <c r="F16" s="24"/>
    </row>
    <row r="17" spans="1:6" x14ac:dyDescent="0.25">
      <c r="A17" s="27"/>
      <c r="B17" s="23"/>
      <c r="C17" s="23"/>
      <c r="D17" s="24"/>
      <c r="E17" s="24"/>
      <c r="F17" s="24"/>
    </row>
    <row r="18" spans="1:6" x14ac:dyDescent="0.25">
      <c r="A18" s="22"/>
      <c r="B18" s="3"/>
      <c r="C18" s="23"/>
      <c r="D18" s="24"/>
      <c r="E18" s="24"/>
      <c r="F18" s="24"/>
    </row>
    <row r="19" spans="1:6" x14ac:dyDescent="0.25">
      <c r="A19" s="27"/>
      <c r="B19" s="23"/>
      <c r="C19" s="23"/>
      <c r="D19" s="24"/>
      <c r="E19" s="24"/>
      <c r="F19" s="24"/>
    </row>
    <row r="20" spans="1:6" x14ac:dyDescent="0.25">
      <c r="A20" s="22"/>
      <c r="B20" s="23"/>
      <c r="C20" s="23"/>
      <c r="D20" s="24"/>
      <c r="E20" s="24"/>
      <c r="F20" s="24"/>
    </row>
    <row r="21" spans="1:6" x14ac:dyDescent="0.25">
      <c r="A21" s="27"/>
      <c r="B21" s="23"/>
      <c r="C21" s="23"/>
      <c r="D21" s="24"/>
      <c r="E21" s="24"/>
      <c r="F21" s="24"/>
    </row>
    <row r="22" spans="1:6" x14ac:dyDescent="0.25">
      <c r="A22" s="22"/>
      <c r="B22" s="23"/>
      <c r="C22" s="23"/>
      <c r="D22" s="24"/>
      <c r="E22" s="24"/>
      <c r="F22" s="24"/>
    </row>
    <row r="23" spans="1:6" x14ac:dyDescent="0.25">
      <c r="A23" s="27"/>
      <c r="B23" s="23"/>
      <c r="C23" s="23"/>
      <c r="D23" s="24"/>
      <c r="E23" s="24"/>
      <c r="F23" s="24"/>
    </row>
    <row r="24" spans="1:6" x14ac:dyDescent="0.25">
      <c r="A24" s="22"/>
      <c r="B24" s="54"/>
      <c r="C24" s="23"/>
      <c r="D24" s="24"/>
      <c r="E24" s="24"/>
      <c r="F24" s="24"/>
    </row>
    <row r="25" spans="1:6" x14ac:dyDescent="0.25">
      <c r="A25" s="22"/>
      <c r="B25" s="23"/>
      <c r="C25" s="23"/>
      <c r="D25" s="24"/>
      <c r="E25" s="24"/>
      <c r="F25" s="24"/>
    </row>
    <row r="26" spans="1:6" x14ac:dyDescent="0.25">
      <c r="A26" s="22"/>
      <c r="B26" s="56"/>
      <c r="C26" s="23"/>
      <c r="D26" s="24"/>
      <c r="E26" s="24"/>
      <c r="F26" s="24"/>
    </row>
    <row r="27" spans="1:6" x14ac:dyDescent="0.25">
      <c r="A27" s="22"/>
      <c r="B27" s="23"/>
      <c r="C27" s="23"/>
      <c r="D27" s="24"/>
      <c r="E27" s="24"/>
      <c r="F27" s="24"/>
    </row>
    <row r="28" spans="1:6" x14ac:dyDescent="0.25">
      <c r="A28" s="22"/>
      <c r="B28" s="54"/>
      <c r="C28" s="23"/>
      <c r="D28" s="24"/>
      <c r="E28" s="24"/>
      <c r="F28" s="24"/>
    </row>
    <row r="29" spans="1:6" x14ac:dyDescent="0.25">
      <c r="A29" s="22"/>
      <c r="B29" s="23"/>
      <c r="C29" s="23"/>
      <c r="D29" s="24"/>
      <c r="E29" s="24"/>
      <c r="F29" s="24"/>
    </row>
    <row r="30" spans="1:6" x14ac:dyDescent="0.25">
      <c r="A30" s="22"/>
      <c r="B30" s="20"/>
      <c r="C30" s="23"/>
      <c r="D30" s="24"/>
      <c r="E30" s="24"/>
      <c r="F30" s="24"/>
    </row>
  </sheetData>
  <mergeCells count="2">
    <mergeCell ref="A2:C5"/>
    <mergeCell ref="E2:F5"/>
  </mergeCells>
  <pageMargins left="0.7" right="0.7" top="1.3854166666666667" bottom="0.75" header="0.3" footer="0.3"/>
  <pageSetup paperSize="257" orientation="portrait" r:id="rId1"/>
  <headerFooter>
    <oddHeader>&amp;L&amp;"Franklin Gothic Book,Navadno"&amp;9
3/1 NAČRT GK  ŠT.: 10/2018 – GK
ŠTERN BUKVA&amp;C
                                                                                                            &amp;G</oddHeader>
    <oddFooter>Stran &amp;P od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</sheetPr>
  <dimension ref="A1:F34"/>
  <sheetViews>
    <sheetView view="pageLayout" topLeftCell="A4" zoomScaleNormal="100" workbookViewId="0">
      <selection activeCell="E24" sqref="E24"/>
    </sheetView>
  </sheetViews>
  <sheetFormatPr defaultRowHeight="15" x14ac:dyDescent="0.25"/>
  <cols>
    <col min="1" max="1" width="9.28515625" style="2" customWidth="1"/>
    <col min="2" max="2" width="33.5703125" customWidth="1"/>
    <col min="3" max="3" width="6.42578125" customWidth="1"/>
    <col min="4" max="5" width="11.140625" bestFit="1" customWidth="1"/>
    <col min="6" max="6" width="13.42578125" customWidth="1"/>
  </cols>
  <sheetData>
    <row r="1" spans="1:6" x14ac:dyDescent="0.25">
      <c r="A1" s="51"/>
      <c r="B1" s="52"/>
      <c r="C1" s="52"/>
      <c r="D1" s="52"/>
      <c r="E1" s="52"/>
      <c r="F1" s="52"/>
    </row>
    <row r="2" spans="1:6" s="5" customFormat="1" ht="18" customHeight="1" x14ac:dyDescent="0.3">
      <c r="A2" s="90" t="s">
        <v>63</v>
      </c>
      <c r="B2" s="91"/>
      <c r="C2" s="92"/>
      <c r="E2" s="89" t="s">
        <v>7</v>
      </c>
      <c r="F2" s="89"/>
    </row>
    <row r="3" spans="1:6" s="5" customFormat="1" ht="18" customHeight="1" x14ac:dyDescent="0.3">
      <c r="A3" s="92"/>
      <c r="B3" s="92"/>
      <c r="C3" s="92"/>
      <c r="E3" s="89"/>
      <c r="F3" s="89"/>
    </row>
    <row r="4" spans="1:6" s="5" customFormat="1" ht="18" customHeight="1" x14ac:dyDescent="0.3">
      <c r="A4" s="92"/>
      <c r="B4" s="92"/>
      <c r="C4" s="92"/>
      <c r="E4" s="89"/>
      <c r="F4" s="89"/>
    </row>
    <row r="5" spans="1:6" s="6" customFormat="1" ht="18" customHeight="1" x14ac:dyDescent="0.3">
      <c r="A5" s="92"/>
      <c r="B5" s="92"/>
      <c r="C5" s="92"/>
      <c r="E5" s="89"/>
      <c r="F5" s="89"/>
    </row>
    <row r="6" spans="1:6" s="25" customFormat="1" ht="18.75" x14ac:dyDescent="0.3">
      <c r="A6" s="4" t="s">
        <v>25</v>
      </c>
      <c r="B6" s="4"/>
      <c r="D6" s="26"/>
      <c r="E6" s="26"/>
      <c r="F6" s="26"/>
    </row>
    <row r="7" spans="1:6" s="3" customFormat="1" x14ac:dyDescent="0.25">
      <c r="A7" s="7"/>
      <c r="B7" s="8"/>
      <c r="C7" s="9"/>
      <c r="D7" s="10"/>
      <c r="E7" s="10"/>
      <c r="F7" s="10"/>
    </row>
    <row r="8" spans="1:6" s="3" customFormat="1" x14ac:dyDescent="0.25">
      <c r="A8" s="36" t="s">
        <v>5</v>
      </c>
      <c r="B8" s="13" t="s">
        <v>6</v>
      </c>
      <c r="D8" s="14"/>
      <c r="E8" s="14"/>
      <c r="F8" s="14"/>
    </row>
    <row r="9" spans="1:6" s="3" customFormat="1" x14ac:dyDescent="0.25">
      <c r="A9" s="36"/>
      <c r="B9" s="13"/>
      <c r="D9" s="14"/>
      <c r="E9" s="14"/>
      <c r="F9" s="14"/>
    </row>
    <row r="10" spans="1:6" s="3" customFormat="1" x14ac:dyDescent="0.25">
      <c r="A10" s="32" t="s">
        <v>4</v>
      </c>
      <c r="B10" s="33" t="s">
        <v>37</v>
      </c>
      <c r="C10" s="20"/>
      <c r="D10" s="34"/>
      <c r="E10" s="34"/>
      <c r="F10" s="40">
        <f>'I. Preddela'!G40</f>
        <v>0</v>
      </c>
    </row>
    <row r="11" spans="1:6" s="3" customFormat="1" x14ac:dyDescent="0.25">
      <c r="A11" s="32" t="s">
        <v>15</v>
      </c>
      <c r="B11" s="33" t="s">
        <v>42</v>
      </c>
      <c r="C11" s="20"/>
      <c r="D11" s="34"/>
      <c r="E11" s="34"/>
      <c r="F11" s="40">
        <f>'II. Zemeljska dela'!G40</f>
        <v>0</v>
      </c>
    </row>
    <row r="12" spans="1:6" s="3" customFormat="1" x14ac:dyDescent="0.25">
      <c r="A12" s="32" t="s">
        <v>16</v>
      </c>
      <c r="B12" s="33" t="s">
        <v>48</v>
      </c>
      <c r="C12" s="20"/>
      <c r="D12" s="34"/>
      <c r="E12" s="34"/>
      <c r="F12" s="40">
        <f>'III. Voziščne konstrukcije'!G31</f>
        <v>0</v>
      </c>
    </row>
    <row r="13" spans="1:6" s="3" customFormat="1" x14ac:dyDescent="0.25">
      <c r="A13" s="32" t="s">
        <v>27</v>
      </c>
      <c r="B13" s="33" t="s">
        <v>53</v>
      </c>
      <c r="C13" s="20"/>
      <c r="D13" s="34"/>
      <c r="E13" s="34"/>
      <c r="F13" s="40">
        <f>'IV. Odvodnjavanje'!G39</f>
        <v>0</v>
      </c>
    </row>
    <row r="14" spans="1:6" s="3" customFormat="1" x14ac:dyDescent="0.25">
      <c r="A14" s="32" t="s">
        <v>55</v>
      </c>
      <c r="B14" s="33" t="s">
        <v>56</v>
      </c>
      <c r="C14" s="20"/>
      <c r="D14" s="34"/>
      <c r="E14" s="34"/>
      <c r="F14" s="40">
        <f>'V.Oprema cest'!G15</f>
        <v>0</v>
      </c>
    </row>
    <row r="15" spans="1:6" s="3" customFormat="1" x14ac:dyDescent="0.25">
      <c r="A15" s="32" t="s">
        <v>58</v>
      </c>
      <c r="B15" s="33" t="s">
        <v>59</v>
      </c>
      <c r="C15" s="20"/>
      <c r="D15" s="34"/>
      <c r="E15" s="34"/>
      <c r="F15" s="40">
        <f>'VI. Tuje storitve'!G23</f>
        <v>0</v>
      </c>
    </row>
    <row r="16" spans="1:6" ht="13.9" customHeight="1" thickBot="1" x14ac:dyDescent="0.3">
      <c r="A16" s="37"/>
      <c r="B16" s="35"/>
      <c r="C16" s="30"/>
      <c r="D16" s="31"/>
      <c r="E16" s="31"/>
      <c r="F16" s="44"/>
    </row>
    <row r="17" spans="1:6" s="3" customFormat="1" ht="13.9" customHeight="1" x14ac:dyDescent="0.25">
      <c r="A17" s="18"/>
      <c r="B17" s="20" t="s">
        <v>3</v>
      </c>
      <c r="D17" s="34"/>
      <c r="E17" s="34"/>
      <c r="F17" s="40">
        <f>SUM(F10:F15)</f>
        <v>0</v>
      </c>
    </row>
    <row r="18" spans="1:6" ht="13.9" customHeight="1" x14ac:dyDescent="0.25">
      <c r="A18" s="22"/>
      <c r="B18" s="23"/>
      <c r="C18" s="23"/>
      <c r="D18" s="24"/>
      <c r="E18" s="24"/>
      <c r="F18" s="24"/>
    </row>
    <row r="19" spans="1:6" ht="13.9" customHeight="1" x14ac:dyDescent="0.25">
      <c r="A19" s="27"/>
      <c r="B19" s="23"/>
      <c r="C19" s="23"/>
      <c r="D19" s="24"/>
      <c r="E19" s="24"/>
      <c r="F19" s="24"/>
    </row>
    <row r="20" spans="1:6" x14ac:dyDescent="0.25">
      <c r="A20" s="22"/>
      <c r="B20" s="3"/>
      <c r="C20" s="23"/>
      <c r="D20" s="24"/>
      <c r="E20" s="24"/>
      <c r="F20" s="24"/>
    </row>
    <row r="21" spans="1:6" x14ac:dyDescent="0.25">
      <c r="A21" s="27"/>
      <c r="B21" s="23"/>
      <c r="C21" s="23"/>
      <c r="D21" s="24"/>
      <c r="E21" s="24"/>
      <c r="F21" s="24"/>
    </row>
    <row r="22" spans="1:6" x14ac:dyDescent="0.25">
      <c r="A22" s="22"/>
      <c r="B22" s="23"/>
      <c r="C22" s="23"/>
      <c r="D22" s="24"/>
      <c r="E22" s="24"/>
      <c r="F22" s="24"/>
    </row>
    <row r="23" spans="1:6" x14ac:dyDescent="0.25">
      <c r="A23" s="27"/>
      <c r="B23" s="23"/>
      <c r="C23" s="23"/>
      <c r="D23" s="24"/>
      <c r="E23" s="24"/>
      <c r="F23" s="24"/>
    </row>
    <row r="24" spans="1:6" x14ac:dyDescent="0.25">
      <c r="A24" s="22"/>
      <c r="B24" s="23"/>
      <c r="C24" s="23"/>
      <c r="D24" s="24"/>
      <c r="E24" s="24"/>
      <c r="F24" s="24"/>
    </row>
    <row r="25" spans="1:6" x14ac:dyDescent="0.25">
      <c r="A25" s="27"/>
      <c r="B25" s="23"/>
      <c r="C25" s="23"/>
      <c r="D25" s="24"/>
      <c r="E25" s="24"/>
      <c r="F25" s="24"/>
    </row>
    <row r="26" spans="1:6" x14ac:dyDescent="0.25">
      <c r="A26" s="22"/>
      <c r="B26" s="54"/>
      <c r="C26" s="23"/>
      <c r="D26" s="24"/>
      <c r="E26" s="24"/>
      <c r="F26" s="24"/>
    </row>
    <row r="27" spans="1:6" x14ac:dyDescent="0.25">
      <c r="A27" s="27"/>
      <c r="B27" s="23"/>
      <c r="C27" s="23"/>
      <c r="D27" s="24"/>
      <c r="E27" s="24"/>
      <c r="F27" s="24"/>
    </row>
    <row r="28" spans="1:6" x14ac:dyDescent="0.25">
      <c r="A28" s="22"/>
      <c r="B28" s="56"/>
      <c r="C28" s="23"/>
      <c r="D28" s="24"/>
      <c r="E28" s="24"/>
      <c r="F28" s="24"/>
    </row>
    <row r="29" spans="1:6" x14ac:dyDescent="0.25">
      <c r="A29" s="22"/>
      <c r="B29" s="23"/>
      <c r="C29" s="23"/>
      <c r="D29" s="24"/>
      <c r="E29" s="24"/>
      <c r="F29" s="24"/>
    </row>
    <row r="30" spans="1:6" x14ac:dyDescent="0.25">
      <c r="A30" s="22"/>
      <c r="B30" s="54"/>
      <c r="C30" s="23"/>
      <c r="D30" s="24"/>
      <c r="E30" s="24"/>
      <c r="F30" s="24"/>
    </row>
    <row r="31" spans="1:6" x14ac:dyDescent="0.25">
      <c r="A31" s="22"/>
      <c r="B31" s="23"/>
      <c r="C31" s="23"/>
      <c r="D31" s="24"/>
      <c r="E31" s="24"/>
      <c r="F31" s="24"/>
    </row>
    <row r="32" spans="1:6" x14ac:dyDescent="0.25">
      <c r="A32" s="22"/>
      <c r="B32" s="23"/>
      <c r="C32" s="23"/>
      <c r="D32" s="24"/>
      <c r="E32" s="24"/>
      <c r="F32" s="24"/>
    </row>
    <row r="33" spans="1:6" x14ac:dyDescent="0.25">
      <c r="A33" s="22"/>
      <c r="B33" s="23"/>
      <c r="C33" s="23"/>
      <c r="D33" s="24"/>
      <c r="E33" s="24"/>
      <c r="F33" s="24"/>
    </row>
    <row r="34" spans="1:6" x14ac:dyDescent="0.25">
      <c r="A34" s="22"/>
      <c r="B34" s="20"/>
      <c r="C34" s="23"/>
      <c r="D34" s="24"/>
      <c r="E34" s="24"/>
      <c r="F34" s="24"/>
    </row>
  </sheetData>
  <mergeCells count="2">
    <mergeCell ref="A2:C5"/>
    <mergeCell ref="E2:F5"/>
  </mergeCells>
  <pageMargins left="0.7" right="0.7" top="1.3854166666666667" bottom="0.75" header="0.3" footer="0.3"/>
  <pageSetup paperSize="257" orientation="portrait" r:id="rId1"/>
  <headerFooter>
    <oddHeader>&amp;L&amp;"Franklin Gothic Book,Navadno"&amp;9
3/1 NAČRT GK  ŠT.: 10/2018 – GK
ŠTERN BUKVA&amp;C
                                                                                                            &amp;G</oddHeader>
    <oddFooter>Stran &amp;P od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39997558519241921"/>
  </sheetPr>
  <dimension ref="A1:G48"/>
  <sheetViews>
    <sheetView view="pageLayout" topLeftCell="A7" zoomScale="85" zoomScaleNormal="100" zoomScalePageLayoutView="85" workbookViewId="0">
      <selection activeCell="C14" sqref="C14"/>
    </sheetView>
  </sheetViews>
  <sheetFormatPr defaultRowHeight="15" x14ac:dyDescent="0.25"/>
  <cols>
    <col min="1" max="1" width="7" style="2" customWidth="1"/>
    <col min="2" max="2" width="9.28515625" style="2" customWidth="1"/>
    <col min="3" max="3" width="33.5703125" customWidth="1"/>
    <col min="4" max="4" width="6.42578125" customWidth="1"/>
    <col min="5" max="5" width="10.7109375" customWidth="1"/>
    <col min="6" max="6" width="8.85546875" customWidth="1"/>
    <col min="7" max="7" width="11.5703125" customWidth="1"/>
  </cols>
  <sheetData>
    <row r="1" spans="1:7" x14ac:dyDescent="0.25">
      <c r="A1" s="51"/>
      <c r="B1" s="51"/>
      <c r="C1" s="52"/>
      <c r="D1" s="52"/>
      <c r="E1" s="52"/>
      <c r="F1" s="52"/>
      <c r="G1" s="52"/>
    </row>
    <row r="2" spans="1:7" s="5" customFormat="1" ht="18.75" x14ac:dyDescent="0.3">
      <c r="A2" s="49">
        <v>3</v>
      </c>
      <c r="B2" s="49"/>
      <c r="C2" s="5" t="s">
        <v>6</v>
      </c>
      <c r="F2" s="89" t="s">
        <v>7</v>
      </c>
      <c r="G2" s="89"/>
    </row>
    <row r="3" spans="1:7" s="5" customFormat="1" ht="18.75" x14ac:dyDescent="0.3">
      <c r="A3" s="49"/>
      <c r="B3" s="49"/>
      <c r="F3" s="89"/>
      <c r="G3" s="89"/>
    </row>
    <row r="4" spans="1:7" s="5" customFormat="1" ht="18.75" x14ac:dyDescent="0.3">
      <c r="A4" s="49" t="s">
        <v>5</v>
      </c>
      <c r="B4" s="49"/>
      <c r="C4" s="5" t="s">
        <v>6</v>
      </c>
      <c r="F4" s="89"/>
      <c r="G4" s="89"/>
    </row>
    <row r="5" spans="1:7" s="6" customFormat="1" ht="18.75" x14ac:dyDescent="0.3">
      <c r="A5" s="50"/>
      <c r="B5" s="50"/>
      <c r="F5" s="89"/>
      <c r="G5" s="89"/>
    </row>
    <row r="6" spans="1:7" s="3" customFormat="1" x14ac:dyDescent="0.25">
      <c r="A6" s="7" t="s">
        <v>8</v>
      </c>
      <c r="B6" s="7" t="s">
        <v>64</v>
      </c>
      <c r="C6" s="8" t="s">
        <v>9</v>
      </c>
      <c r="D6" s="9" t="s">
        <v>10</v>
      </c>
      <c r="E6" s="10" t="s">
        <v>11</v>
      </c>
      <c r="F6" s="10" t="s">
        <v>12</v>
      </c>
      <c r="G6" s="10" t="s">
        <v>13</v>
      </c>
    </row>
    <row r="7" spans="1:7" s="3" customFormat="1" ht="15.75" thickBot="1" x14ac:dyDescent="0.3">
      <c r="A7" s="69"/>
      <c r="B7" s="69"/>
      <c r="C7" s="13"/>
      <c r="D7" s="13"/>
      <c r="E7" s="70"/>
      <c r="F7" s="70"/>
      <c r="G7" s="70"/>
    </row>
    <row r="8" spans="1:7" s="3" customFormat="1" ht="15.75" thickBot="1" x14ac:dyDescent="0.3">
      <c r="A8" s="71" t="s">
        <v>4</v>
      </c>
      <c r="B8" s="71"/>
      <c r="C8" s="15" t="s">
        <v>37</v>
      </c>
      <c r="D8" s="15"/>
      <c r="E8" s="72"/>
      <c r="F8" s="72"/>
      <c r="G8" s="72"/>
    </row>
    <row r="9" spans="1:7" s="3" customFormat="1" x14ac:dyDescent="0.25">
      <c r="A9" s="69"/>
      <c r="B9" s="69"/>
      <c r="C9" s="13"/>
      <c r="D9" s="13"/>
      <c r="E9" s="73"/>
      <c r="F9" s="73"/>
      <c r="G9" s="73"/>
    </row>
    <row r="10" spans="1:7" s="3" customFormat="1" x14ac:dyDescent="0.25">
      <c r="A10" s="69" t="s">
        <v>43</v>
      </c>
      <c r="B10" s="69"/>
      <c r="C10" s="13" t="s">
        <v>38</v>
      </c>
      <c r="D10" s="13"/>
      <c r="E10" s="73"/>
      <c r="F10" s="73"/>
      <c r="G10" s="73"/>
    </row>
    <row r="11" spans="1:7" x14ac:dyDescent="0.25">
      <c r="A11" s="68"/>
      <c r="B11" s="68"/>
      <c r="C11" s="63"/>
      <c r="D11" s="1"/>
      <c r="E11" s="74"/>
      <c r="F11" s="75"/>
      <c r="G11" s="75"/>
    </row>
    <row r="12" spans="1:7" ht="30" x14ac:dyDescent="0.25">
      <c r="A12" s="68">
        <v>1</v>
      </c>
      <c r="B12" s="68" t="s">
        <v>65</v>
      </c>
      <c r="C12" s="63" t="s">
        <v>120</v>
      </c>
      <c r="D12" s="1" t="s">
        <v>32</v>
      </c>
      <c r="E12" s="74">
        <v>265</v>
      </c>
      <c r="F12" s="75"/>
      <c r="G12" s="75">
        <f t="shared" ref="G12:G38" si="0">E12*F12</f>
        <v>0</v>
      </c>
    </row>
    <row r="13" spans="1:7" x14ac:dyDescent="0.25">
      <c r="A13" s="68"/>
      <c r="B13" s="68"/>
      <c r="C13" s="63"/>
      <c r="D13" s="1"/>
      <c r="E13" s="74"/>
      <c r="F13" s="75"/>
      <c r="G13" s="75"/>
    </row>
    <row r="14" spans="1:7" ht="30" x14ac:dyDescent="0.25">
      <c r="A14" s="68">
        <v>2</v>
      </c>
      <c r="B14" s="68" t="s">
        <v>66</v>
      </c>
      <c r="C14" s="63" t="s">
        <v>121</v>
      </c>
      <c r="D14" s="1" t="s">
        <v>0</v>
      </c>
      <c r="E14" s="74">
        <v>10</v>
      </c>
      <c r="F14" s="75"/>
      <c r="G14" s="75">
        <f t="shared" si="0"/>
        <v>0</v>
      </c>
    </row>
    <row r="15" spans="1:7" x14ac:dyDescent="0.25">
      <c r="A15" s="68"/>
      <c r="B15" s="68"/>
      <c r="C15" s="63"/>
      <c r="D15" s="1"/>
      <c r="E15" s="76"/>
      <c r="F15" s="77"/>
      <c r="G15" s="75"/>
    </row>
    <row r="16" spans="1:7" ht="30" x14ac:dyDescent="0.25">
      <c r="A16" s="68">
        <v>3</v>
      </c>
      <c r="B16" s="68" t="s">
        <v>101</v>
      </c>
      <c r="C16" s="63" t="s">
        <v>122</v>
      </c>
      <c r="D16" s="1" t="s">
        <v>39</v>
      </c>
      <c r="E16" s="76">
        <v>1</v>
      </c>
      <c r="F16" s="77"/>
      <c r="G16" s="75">
        <f t="shared" si="0"/>
        <v>0</v>
      </c>
    </row>
    <row r="17" spans="1:7" x14ac:dyDescent="0.25">
      <c r="A17" s="68"/>
      <c r="B17" s="68"/>
      <c r="C17" s="63"/>
      <c r="D17" s="1"/>
      <c r="E17" s="76"/>
      <c r="F17" s="77"/>
      <c r="G17" s="75"/>
    </row>
    <row r="18" spans="1:7" ht="30" x14ac:dyDescent="0.25">
      <c r="A18" s="68">
        <v>4</v>
      </c>
      <c r="B18" s="68"/>
      <c r="C18" s="63" t="s">
        <v>123</v>
      </c>
      <c r="D18" s="1" t="s">
        <v>39</v>
      </c>
      <c r="E18" s="76">
        <v>1</v>
      </c>
      <c r="F18" s="77"/>
      <c r="G18" s="75">
        <f>E18*F18</f>
        <v>0</v>
      </c>
    </row>
    <row r="19" spans="1:7" x14ac:dyDescent="0.25">
      <c r="A19" s="68"/>
      <c r="B19" s="68"/>
      <c r="C19" s="63"/>
      <c r="D19" s="1"/>
      <c r="E19" s="76"/>
      <c r="F19" s="77"/>
      <c r="G19" s="75"/>
    </row>
    <row r="20" spans="1:7" x14ac:dyDescent="0.25">
      <c r="A20" s="69" t="s">
        <v>44</v>
      </c>
      <c r="B20" s="69"/>
      <c r="C20" s="54" t="s">
        <v>40</v>
      </c>
      <c r="D20" s="1"/>
      <c r="E20" s="74"/>
      <c r="F20" s="75"/>
      <c r="G20" s="75"/>
    </row>
    <row r="21" spans="1:7" x14ac:dyDescent="0.25">
      <c r="A21" s="69"/>
      <c r="B21" s="69"/>
      <c r="C21" s="54"/>
      <c r="D21" s="1"/>
      <c r="E21" s="74"/>
      <c r="F21" s="75"/>
      <c r="G21" s="75"/>
    </row>
    <row r="22" spans="1:7" ht="75" x14ac:dyDescent="0.25">
      <c r="A22" s="68">
        <v>5</v>
      </c>
      <c r="B22" s="68" t="s">
        <v>95</v>
      </c>
      <c r="C22" s="63" t="s">
        <v>131</v>
      </c>
      <c r="D22" s="1" t="s">
        <v>2</v>
      </c>
      <c r="E22" s="74">
        <v>20</v>
      </c>
      <c r="F22" s="75"/>
      <c r="G22" s="75">
        <f t="shared" si="0"/>
        <v>0</v>
      </c>
    </row>
    <row r="23" spans="1:7" s="3" customFormat="1" x14ac:dyDescent="0.25">
      <c r="A23" s="68"/>
      <c r="B23" s="68"/>
      <c r="C23" s="63"/>
      <c r="D23" s="1"/>
      <c r="E23" s="74"/>
      <c r="F23" s="75"/>
      <c r="G23" s="75"/>
    </row>
    <row r="24" spans="1:7" s="3" customFormat="1" ht="75" x14ac:dyDescent="0.25">
      <c r="A24" s="68">
        <v>6</v>
      </c>
      <c r="B24" s="68" t="s">
        <v>67</v>
      </c>
      <c r="C24" s="63" t="s">
        <v>132</v>
      </c>
      <c r="D24" s="1" t="s">
        <v>1</v>
      </c>
      <c r="E24" s="74">
        <v>150</v>
      </c>
      <c r="F24" s="75"/>
      <c r="G24" s="75">
        <f t="shared" si="0"/>
        <v>0</v>
      </c>
    </row>
    <row r="25" spans="1:7" s="3" customFormat="1" x14ac:dyDescent="0.25">
      <c r="A25" s="68"/>
      <c r="B25" s="68"/>
      <c r="C25" s="63"/>
      <c r="D25" s="1"/>
      <c r="E25" s="74"/>
      <c r="F25" s="75"/>
      <c r="G25" s="75"/>
    </row>
    <row r="26" spans="1:7" s="3" customFormat="1" ht="75" x14ac:dyDescent="0.25">
      <c r="A26" s="68">
        <v>7</v>
      </c>
      <c r="B26" s="68" t="s">
        <v>68</v>
      </c>
      <c r="C26" s="65" t="s">
        <v>133</v>
      </c>
      <c r="D26" s="1" t="s">
        <v>2</v>
      </c>
      <c r="E26" s="74">
        <v>2</v>
      </c>
      <c r="F26" s="75"/>
      <c r="G26" s="75">
        <f t="shared" si="0"/>
        <v>0</v>
      </c>
    </row>
    <row r="27" spans="1:7" s="3" customFormat="1" x14ac:dyDescent="0.25">
      <c r="A27" s="68"/>
      <c r="B27" s="68"/>
      <c r="C27" s="65"/>
      <c r="D27" s="1"/>
      <c r="E27" s="74"/>
      <c r="F27" s="75"/>
      <c r="G27" s="75"/>
    </row>
    <row r="28" spans="1:7" s="3" customFormat="1" ht="30" x14ac:dyDescent="0.25">
      <c r="A28" s="68">
        <v>8</v>
      </c>
      <c r="B28" s="68" t="s">
        <v>118</v>
      </c>
      <c r="C28" s="65" t="s">
        <v>138</v>
      </c>
      <c r="D28" s="1" t="s">
        <v>32</v>
      </c>
      <c r="E28" s="74">
        <v>3.5</v>
      </c>
      <c r="F28" s="75"/>
      <c r="G28" s="75">
        <f t="shared" si="0"/>
        <v>0</v>
      </c>
    </row>
    <row r="29" spans="1:7" s="3" customFormat="1" x14ac:dyDescent="0.25">
      <c r="A29" s="68"/>
      <c r="B29" s="68"/>
      <c r="C29" s="65"/>
      <c r="D29" s="1"/>
      <c r="E29" s="74"/>
      <c r="F29" s="75"/>
      <c r="G29" s="75"/>
    </row>
    <row r="30" spans="1:7" ht="60" x14ac:dyDescent="0.25">
      <c r="A30" s="68">
        <v>10</v>
      </c>
      <c r="B30" s="68"/>
      <c r="C30" s="63" t="s">
        <v>144</v>
      </c>
      <c r="D30" s="1" t="s">
        <v>32</v>
      </c>
      <c r="E30" s="74">
        <v>12</v>
      </c>
      <c r="F30" s="75"/>
      <c r="G30" s="75">
        <f t="shared" si="0"/>
        <v>0</v>
      </c>
    </row>
    <row r="31" spans="1:7" x14ac:dyDescent="0.25">
      <c r="A31" s="68"/>
      <c r="B31" s="68"/>
      <c r="C31" s="63"/>
      <c r="D31" s="1"/>
      <c r="E31" s="74"/>
      <c r="F31" s="75"/>
      <c r="G31" s="75"/>
    </row>
    <row r="32" spans="1:7" ht="60" x14ac:dyDescent="0.25">
      <c r="A32" s="68">
        <v>11</v>
      </c>
      <c r="B32" s="68"/>
      <c r="C32" s="63" t="s">
        <v>145</v>
      </c>
      <c r="D32" s="1" t="s">
        <v>0</v>
      </c>
      <c r="E32" s="74">
        <v>2</v>
      </c>
      <c r="F32" s="75"/>
      <c r="G32" s="75">
        <f t="shared" si="0"/>
        <v>0</v>
      </c>
    </row>
    <row r="33" spans="1:7" x14ac:dyDescent="0.25">
      <c r="A33" s="68"/>
      <c r="B33" s="68"/>
      <c r="C33" s="63"/>
      <c r="D33" s="1"/>
      <c r="E33" s="74"/>
      <c r="F33" s="75"/>
      <c r="G33" s="75"/>
    </row>
    <row r="34" spans="1:7" x14ac:dyDescent="0.25">
      <c r="A34" s="69" t="s">
        <v>69</v>
      </c>
      <c r="B34" s="69"/>
      <c r="C34" s="13" t="s">
        <v>70</v>
      </c>
      <c r="D34" s="1"/>
      <c r="E34" s="74"/>
      <c r="F34" s="75"/>
      <c r="G34" s="75"/>
    </row>
    <row r="35" spans="1:7" x14ac:dyDescent="0.25">
      <c r="A35" s="68"/>
      <c r="B35" s="68"/>
      <c r="C35" s="63"/>
      <c r="D35" s="1"/>
      <c r="E35" s="74"/>
      <c r="F35" s="75"/>
      <c r="G35" s="75"/>
    </row>
    <row r="36" spans="1:7" ht="45" x14ac:dyDescent="0.25">
      <c r="A36" s="68">
        <v>12</v>
      </c>
      <c r="B36" s="68" t="s">
        <v>71</v>
      </c>
      <c r="C36" s="63" t="s">
        <v>140</v>
      </c>
      <c r="D36" s="1" t="s">
        <v>39</v>
      </c>
      <c r="E36" s="74">
        <v>1</v>
      </c>
      <c r="F36" s="75"/>
      <c r="G36" s="75">
        <f t="shared" si="0"/>
        <v>0</v>
      </c>
    </row>
    <row r="37" spans="1:7" x14ac:dyDescent="0.25">
      <c r="A37" s="68"/>
      <c r="B37" s="68"/>
      <c r="C37" s="63"/>
      <c r="D37" s="1"/>
      <c r="E37" s="74"/>
      <c r="F37" s="75"/>
      <c r="G37" s="75"/>
    </row>
    <row r="38" spans="1:7" ht="30" x14ac:dyDescent="0.25">
      <c r="A38" s="68">
        <v>13</v>
      </c>
      <c r="B38" s="68"/>
      <c r="C38" s="63" t="s">
        <v>143</v>
      </c>
      <c r="D38" s="1" t="s">
        <v>39</v>
      </c>
      <c r="E38" s="74">
        <v>1</v>
      </c>
      <c r="F38" s="75"/>
      <c r="G38" s="75">
        <f t="shared" si="0"/>
        <v>0</v>
      </c>
    </row>
    <row r="39" spans="1:7" ht="15.75" thickBot="1" x14ac:dyDescent="0.3">
      <c r="A39" s="68"/>
      <c r="B39" s="68"/>
      <c r="C39" s="63"/>
      <c r="D39" s="1"/>
      <c r="E39" s="74"/>
      <c r="F39" s="75"/>
      <c r="G39" s="75"/>
    </row>
    <row r="40" spans="1:7" ht="15.75" thickBot="1" x14ac:dyDescent="0.3">
      <c r="A40" s="71"/>
      <c r="B40" s="71"/>
      <c r="C40" s="15" t="s">
        <v>41</v>
      </c>
      <c r="D40" s="15"/>
      <c r="E40" s="78"/>
      <c r="F40" s="78"/>
      <c r="G40" s="79">
        <f>SUM(G12:G39)</f>
        <v>0</v>
      </c>
    </row>
    <row r="41" spans="1:7" x14ac:dyDescent="0.25">
      <c r="G41" s="57"/>
    </row>
    <row r="42" spans="1:7" x14ac:dyDescent="0.25">
      <c r="G42" s="57"/>
    </row>
    <row r="43" spans="1:7" x14ac:dyDescent="0.25">
      <c r="G43" s="57"/>
    </row>
    <row r="44" spans="1:7" s="3" customFormat="1" x14ac:dyDescent="0.25">
      <c r="A44" s="2"/>
      <c r="B44" s="2"/>
      <c r="C44"/>
      <c r="D44"/>
      <c r="E44"/>
      <c r="F44"/>
      <c r="G44" s="57"/>
    </row>
    <row r="45" spans="1:7" s="3" customFormat="1" x14ac:dyDescent="0.25">
      <c r="A45" s="2"/>
      <c r="B45" s="2"/>
      <c r="C45"/>
      <c r="D45"/>
      <c r="E45"/>
      <c r="F45"/>
      <c r="G45" s="57"/>
    </row>
    <row r="46" spans="1:7" x14ac:dyDescent="0.25">
      <c r="G46" s="57"/>
    </row>
    <row r="47" spans="1:7" x14ac:dyDescent="0.25">
      <c r="G47" s="57"/>
    </row>
    <row r="48" spans="1:7" x14ac:dyDescent="0.25">
      <c r="G48" s="57"/>
    </row>
  </sheetData>
  <mergeCells count="1">
    <mergeCell ref="F2:G5"/>
  </mergeCells>
  <pageMargins left="0.7" right="0.7" top="1.3854166666666667" bottom="0.75" header="0.3" footer="0.3"/>
  <pageSetup paperSize="9" orientation="portrait" r:id="rId1"/>
  <headerFooter>
    <oddHeader>&amp;L&amp;"Franklin Gothic Book,Navadno"&amp;9
3/1 NAČRT GK  ŠT.: 10/2018 – GK
ŠTERN BUKVA&amp;C
                                                                                                            &amp;G</oddHeader>
    <oddFooter>Stran &amp;P od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39997558519241921"/>
  </sheetPr>
  <dimension ref="A1:G40"/>
  <sheetViews>
    <sheetView view="pageLayout" topLeftCell="A19" zoomScale="85" zoomScaleNormal="100" zoomScalePageLayoutView="85" workbookViewId="0">
      <selection activeCell="C34" sqref="C34"/>
    </sheetView>
  </sheetViews>
  <sheetFormatPr defaultRowHeight="15" x14ac:dyDescent="0.25"/>
  <cols>
    <col min="1" max="1" width="6" style="2" customWidth="1"/>
    <col min="2" max="2" width="9.28515625" style="2" customWidth="1"/>
    <col min="3" max="3" width="33.28515625" customWidth="1"/>
    <col min="4" max="4" width="5.5703125" customWidth="1"/>
    <col min="5" max="5" width="9.140625" style="53" customWidth="1"/>
    <col min="6" max="6" width="10.5703125" customWidth="1"/>
    <col min="7" max="7" width="10.85546875" customWidth="1"/>
  </cols>
  <sheetData>
    <row r="1" spans="1:7" x14ac:dyDescent="0.25">
      <c r="A1" s="51"/>
      <c r="B1" s="51"/>
      <c r="C1" s="52"/>
      <c r="D1" s="52"/>
      <c r="E1" s="58"/>
      <c r="F1" s="52"/>
      <c r="G1" s="52"/>
    </row>
    <row r="2" spans="1:7" ht="18.75" x14ac:dyDescent="0.3">
      <c r="A2" s="49">
        <v>3</v>
      </c>
      <c r="B2" s="49"/>
      <c r="C2" s="5" t="s">
        <v>6</v>
      </c>
      <c r="D2" s="5"/>
      <c r="E2" s="59"/>
      <c r="F2" s="89" t="s">
        <v>7</v>
      </c>
      <c r="G2" s="89"/>
    </row>
    <row r="3" spans="1:7" ht="18.75" x14ac:dyDescent="0.3">
      <c r="A3" s="49"/>
      <c r="B3" s="49"/>
      <c r="C3" s="5"/>
      <c r="D3" s="5"/>
      <c r="E3" s="59"/>
      <c r="F3" s="89"/>
      <c r="G3" s="89"/>
    </row>
    <row r="4" spans="1:7" ht="18.75" x14ac:dyDescent="0.3">
      <c r="A4" s="49" t="s">
        <v>5</v>
      </c>
      <c r="B4" s="49"/>
      <c r="C4" s="5" t="s">
        <v>6</v>
      </c>
      <c r="D4" s="5"/>
      <c r="E4" s="59"/>
      <c r="F4" s="89"/>
      <c r="G4" s="89"/>
    </row>
    <row r="5" spans="1:7" ht="18.75" x14ac:dyDescent="0.3">
      <c r="A5" s="50"/>
      <c r="B5" s="50"/>
      <c r="C5" s="6"/>
      <c r="D5" s="6"/>
      <c r="E5" s="60"/>
      <c r="F5" s="89"/>
      <c r="G5" s="89"/>
    </row>
    <row r="6" spans="1:7" x14ac:dyDescent="0.25">
      <c r="A6" s="11" t="s">
        <v>14</v>
      </c>
      <c r="B6" s="11"/>
      <c r="C6" s="94" t="s">
        <v>162</v>
      </c>
      <c r="D6" s="95"/>
      <c r="E6" s="95"/>
      <c r="F6" s="95"/>
      <c r="G6" s="95"/>
    </row>
    <row r="7" spans="1:7" x14ac:dyDescent="0.25">
      <c r="A7" s="11"/>
      <c r="B7" s="11"/>
      <c r="C7" s="16"/>
      <c r="D7" s="17"/>
      <c r="E7" s="61"/>
      <c r="F7" s="17"/>
      <c r="G7" s="17"/>
    </row>
    <row r="8" spans="1:7" x14ac:dyDescent="0.25">
      <c r="A8" s="7" t="s">
        <v>8</v>
      </c>
      <c r="B8" s="7" t="s">
        <v>64</v>
      </c>
      <c r="C8" s="8" t="s">
        <v>9</v>
      </c>
      <c r="D8" s="9" t="s">
        <v>10</v>
      </c>
      <c r="E8" s="62" t="s">
        <v>11</v>
      </c>
      <c r="F8" s="10" t="s">
        <v>12</v>
      </c>
      <c r="G8" s="10" t="s">
        <v>13</v>
      </c>
    </row>
    <row r="9" spans="1:7" ht="15.75" thickBot="1" x14ac:dyDescent="0.3">
      <c r="A9" s="69"/>
      <c r="B9" s="69"/>
      <c r="C9" s="13"/>
      <c r="D9" s="13"/>
      <c r="E9" s="80"/>
      <c r="F9" s="70"/>
      <c r="G9" s="70"/>
    </row>
    <row r="10" spans="1:7" ht="15.75" thickBot="1" x14ac:dyDescent="0.3">
      <c r="A10" s="71" t="s">
        <v>15</v>
      </c>
      <c r="B10" s="71"/>
      <c r="C10" s="15" t="s">
        <v>42</v>
      </c>
      <c r="D10" s="15"/>
      <c r="E10" s="81"/>
      <c r="F10" s="72"/>
      <c r="G10" s="72"/>
    </row>
    <row r="11" spans="1:7" x14ac:dyDescent="0.25">
      <c r="A11" s="69"/>
      <c r="B11" s="69"/>
      <c r="C11" s="13"/>
      <c r="D11" s="13"/>
      <c r="E11" s="82"/>
      <c r="F11" s="73"/>
      <c r="G11" s="73"/>
    </row>
    <row r="12" spans="1:7" x14ac:dyDescent="0.25">
      <c r="A12" s="69" t="s">
        <v>45</v>
      </c>
      <c r="B12" s="69"/>
      <c r="C12" s="13" t="s">
        <v>46</v>
      </c>
      <c r="D12" s="13"/>
      <c r="E12" s="82"/>
      <c r="F12" s="73"/>
      <c r="G12" s="73"/>
    </row>
    <row r="13" spans="1:7" x14ac:dyDescent="0.25">
      <c r="A13" s="68"/>
      <c r="B13" s="68"/>
      <c r="C13" s="1"/>
      <c r="D13" s="1"/>
      <c r="E13" s="83"/>
      <c r="F13" s="74"/>
      <c r="G13" s="74"/>
    </row>
    <row r="14" spans="1:7" ht="30" x14ac:dyDescent="0.25">
      <c r="A14" s="68">
        <v>1</v>
      </c>
      <c r="B14" s="68" t="s">
        <v>72</v>
      </c>
      <c r="C14" s="66" t="s">
        <v>74</v>
      </c>
      <c r="D14" s="1" t="s">
        <v>1</v>
      </c>
      <c r="E14" s="83">
        <v>272</v>
      </c>
      <c r="F14" s="84"/>
      <c r="G14" s="75">
        <f>F14*E14</f>
        <v>0</v>
      </c>
    </row>
    <row r="15" spans="1:7" x14ac:dyDescent="0.25">
      <c r="A15" s="68"/>
      <c r="B15" s="68"/>
      <c r="C15" s="63"/>
      <c r="D15" s="1"/>
      <c r="E15" s="83"/>
      <c r="F15" s="84"/>
      <c r="G15" s="75"/>
    </row>
    <row r="16" spans="1:7" ht="75" x14ac:dyDescent="0.25">
      <c r="A16" s="68">
        <v>2</v>
      </c>
      <c r="B16" s="68" t="s">
        <v>73</v>
      </c>
      <c r="C16" s="63" t="s">
        <v>125</v>
      </c>
      <c r="D16" s="1" t="s">
        <v>1</v>
      </c>
      <c r="E16" s="83">
        <v>215</v>
      </c>
      <c r="F16" s="84"/>
      <c r="G16" s="75">
        <f t="shared" ref="G16:G28" si="0">F16*E16</f>
        <v>0</v>
      </c>
    </row>
    <row r="17" spans="1:7" x14ac:dyDescent="0.25">
      <c r="A17" s="68"/>
      <c r="B17" s="68"/>
      <c r="C17" s="63"/>
      <c r="D17" s="1"/>
      <c r="E17" s="83"/>
      <c r="F17" s="84"/>
      <c r="G17" s="75"/>
    </row>
    <row r="18" spans="1:7" ht="60" x14ac:dyDescent="0.25">
      <c r="A18" s="68">
        <v>3</v>
      </c>
      <c r="B18" s="68"/>
      <c r="C18" s="63" t="s">
        <v>124</v>
      </c>
      <c r="D18" s="1" t="s">
        <v>2</v>
      </c>
      <c r="E18" s="83">
        <v>266</v>
      </c>
      <c r="F18" s="84"/>
      <c r="G18" s="75">
        <f>E18*F18</f>
        <v>0</v>
      </c>
    </row>
    <row r="19" spans="1:7" x14ac:dyDescent="0.25">
      <c r="A19" s="68"/>
      <c r="B19" s="68"/>
      <c r="C19" s="65"/>
      <c r="D19" s="1"/>
      <c r="E19" s="61"/>
      <c r="F19" s="84"/>
      <c r="G19" s="75"/>
    </row>
    <row r="20" spans="1:7" x14ac:dyDescent="0.25">
      <c r="A20" s="69" t="s">
        <v>45</v>
      </c>
      <c r="B20" s="69"/>
      <c r="C20" s="67" t="s">
        <v>75</v>
      </c>
      <c r="D20" s="1"/>
      <c r="E20" s="61"/>
      <c r="F20" s="84"/>
      <c r="G20" s="75"/>
    </row>
    <row r="21" spans="1:7" x14ac:dyDescent="0.25">
      <c r="A21" s="68"/>
      <c r="B21" s="68"/>
      <c r="C21" s="65"/>
      <c r="D21" s="1"/>
      <c r="E21" s="61"/>
      <c r="F21" s="84"/>
      <c r="G21" s="75"/>
    </row>
    <row r="22" spans="1:7" ht="30" x14ac:dyDescent="0.25">
      <c r="A22" s="68">
        <v>4</v>
      </c>
      <c r="B22" s="68" t="s">
        <v>76</v>
      </c>
      <c r="C22" s="65" t="s">
        <v>77</v>
      </c>
      <c r="D22" s="1" t="s">
        <v>2</v>
      </c>
      <c r="E22" s="61">
        <v>1165</v>
      </c>
      <c r="F22" s="84"/>
      <c r="G22" s="75">
        <f t="shared" si="0"/>
        <v>0</v>
      </c>
    </row>
    <row r="23" spans="1:7" x14ac:dyDescent="0.25">
      <c r="A23" s="68"/>
      <c r="B23" s="68"/>
      <c r="C23" s="65"/>
      <c r="D23" s="1"/>
      <c r="E23" s="61"/>
      <c r="F23" s="84"/>
      <c r="G23" s="75"/>
    </row>
    <row r="24" spans="1:7" ht="30" x14ac:dyDescent="0.25">
      <c r="A24" s="69" t="s">
        <v>96</v>
      </c>
      <c r="B24" s="69"/>
      <c r="C24" s="67" t="s">
        <v>97</v>
      </c>
      <c r="D24" s="1"/>
      <c r="E24" s="61"/>
      <c r="F24" s="84"/>
      <c r="G24" s="75"/>
    </row>
    <row r="25" spans="1:7" x14ac:dyDescent="0.25">
      <c r="A25" s="69"/>
      <c r="B25" s="69"/>
      <c r="C25" s="67"/>
      <c r="D25" s="1"/>
      <c r="E25" s="61"/>
      <c r="F25" s="84"/>
      <c r="G25" s="75"/>
    </row>
    <row r="26" spans="1:7" ht="90" x14ac:dyDescent="0.25">
      <c r="A26" s="68">
        <v>5</v>
      </c>
      <c r="B26" s="68"/>
      <c r="C26" s="99" t="s">
        <v>170</v>
      </c>
      <c r="D26" s="1" t="s">
        <v>32</v>
      </c>
      <c r="E26" s="61">
        <v>265</v>
      </c>
      <c r="F26" s="84"/>
      <c r="G26" s="75">
        <f t="shared" ref="G26" si="1">F26*E26</f>
        <v>0</v>
      </c>
    </row>
    <row r="27" spans="1:7" x14ac:dyDescent="0.25">
      <c r="A27" s="69"/>
      <c r="B27" s="69"/>
      <c r="C27" s="67"/>
      <c r="D27" s="1"/>
      <c r="E27" s="61"/>
      <c r="F27" s="84"/>
      <c r="G27" s="75"/>
    </row>
    <row r="28" spans="1:7" ht="45" x14ac:dyDescent="0.25">
      <c r="A28" s="68">
        <v>6</v>
      </c>
      <c r="B28" s="68" t="s">
        <v>103</v>
      </c>
      <c r="C28" s="65" t="s">
        <v>98</v>
      </c>
      <c r="D28" s="1" t="s">
        <v>2</v>
      </c>
      <c r="E28" s="61">
        <v>1550</v>
      </c>
      <c r="F28" s="84"/>
      <c r="G28" s="75">
        <f t="shared" si="0"/>
        <v>0</v>
      </c>
    </row>
    <row r="29" spans="1:7" x14ac:dyDescent="0.25">
      <c r="A29" s="69"/>
      <c r="B29" s="68"/>
      <c r="C29" s="65"/>
      <c r="D29" s="1"/>
      <c r="E29" s="61"/>
      <c r="F29" s="84"/>
      <c r="G29" s="75"/>
    </row>
    <row r="30" spans="1:7" x14ac:dyDescent="0.25">
      <c r="A30" s="69" t="s">
        <v>104</v>
      </c>
      <c r="B30" s="68"/>
      <c r="C30" s="67" t="s">
        <v>105</v>
      </c>
      <c r="D30" s="1"/>
      <c r="E30" s="61"/>
      <c r="F30" s="84"/>
      <c r="G30" s="75"/>
    </row>
    <row r="31" spans="1:7" x14ac:dyDescent="0.25">
      <c r="A31" s="69"/>
      <c r="B31" s="68"/>
      <c r="C31" s="67"/>
      <c r="D31" s="1"/>
      <c r="E31" s="61"/>
      <c r="F31" s="84"/>
      <c r="G31" s="75"/>
    </row>
    <row r="32" spans="1:7" ht="30" x14ac:dyDescent="0.25">
      <c r="A32" s="68">
        <v>7</v>
      </c>
      <c r="B32" s="68"/>
      <c r="C32" s="65" t="s">
        <v>139</v>
      </c>
      <c r="D32" s="1" t="s">
        <v>1</v>
      </c>
      <c r="E32" s="61">
        <v>120</v>
      </c>
      <c r="F32" s="84"/>
      <c r="G32" s="75">
        <f t="shared" ref="G32" si="2">E32*F32</f>
        <v>0</v>
      </c>
    </row>
    <row r="33" spans="1:7" x14ac:dyDescent="0.25">
      <c r="A33" s="68"/>
      <c r="B33" s="68"/>
      <c r="C33" s="65"/>
      <c r="D33" s="1"/>
      <c r="E33" s="61"/>
      <c r="F33" s="84"/>
      <c r="G33" s="75"/>
    </row>
    <row r="34" spans="1:7" x14ac:dyDescent="0.25">
      <c r="A34" s="68">
        <v>8</v>
      </c>
      <c r="B34" s="68" t="s">
        <v>106</v>
      </c>
      <c r="C34" s="65" t="s">
        <v>107</v>
      </c>
      <c r="D34" s="1" t="s">
        <v>2</v>
      </c>
      <c r="E34" s="61">
        <v>320</v>
      </c>
      <c r="F34" s="84"/>
      <c r="G34" s="75">
        <f>F34*E34</f>
        <v>0</v>
      </c>
    </row>
    <row r="35" spans="1:7" x14ac:dyDescent="0.25">
      <c r="A35" s="68"/>
      <c r="B35" s="68"/>
      <c r="C35" s="65"/>
      <c r="D35" s="1"/>
      <c r="E35" s="61"/>
      <c r="F35" s="84"/>
      <c r="G35" s="75"/>
    </row>
    <row r="36" spans="1:7" ht="30" x14ac:dyDescent="0.25">
      <c r="A36" s="69" t="s">
        <v>78</v>
      </c>
      <c r="B36" s="69"/>
      <c r="C36" s="67" t="s">
        <v>79</v>
      </c>
      <c r="D36" s="1"/>
      <c r="E36" s="61"/>
      <c r="F36" s="84"/>
      <c r="G36" s="75"/>
    </row>
    <row r="37" spans="1:7" x14ac:dyDescent="0.25">
      <c r="A37" s="69"/>
      <c r="B37" s="69"/>
      <c r="C37" s="67"/>
      <c r="D37" s="1"/>
      <c r="E37" s="61"/>
      <c r="F37" s="84"/>
      <c r="G37" s="75"/>
    </row>
    <row r="38" spans="1:7" ht="45" x14ac:dyDescent="0.25">
      <c r="A38" s="68">
        <v>9</v>
      </c>
      <c r="B38" s="68" t="s">
        <v>94</v>
      </c>
      <c r="C38" s="65" t="s">
        <v>134</v>
      </c>
      <c r="D38" s="1" t="s">
        <v>1</v>
      </c>
      <c r="E38" s="61">
        <v>272</v>
      </c>
      <c r="F38" s="84"/>
      <c r="G38" s="75">
        <f>F38*E38</f>
        <v>0</v>
      </c>
    </row>
    <row r="39" spans="1:7" ht="15.75" thickBot="1" x14ac:dyDescent="0.3">
      <c r="A39" s="68"/>
      <c r="B39" s="68"/>
      <c r="C39" s="65"/>
      <c r="D39" s="1"/>
      <c r="E39" s="61"/>
      <c r="F39" s="84"/>
      <c r="G39" s="75"/>
    </row>
    <row r="40" spans="1:7" ht="15.75" thickBot="1" x14ac:dyDescent="0.3">
      <c r="A40" s="71"/>
      <c r="B40" s="71"/>
      <c r="C40" s="15" t="s">
        <v>47</v>
      </c>
      <c r="D40" s="15"/>
      <c r="E40" s="85"/>
      <c r="F40" s="78"/>
      <c r="G40" s="79">
        <f>SUM(G14:G39)</f>
        <v>0</v>
      </c>
    </row>
  </sheetData>
  <mergeCells count="2">
    <mergeCell ref="F2:G5"/>
    <mergeCell ref="C6:G6"/>
  </mergeCells>
  <pageMargins left="0.7" right="0.7" top="1.3854166666666667" bottom="0.75" header="0.3" footer="0.3"/>
  <pageSetup paperSize="9" fitToHeight="0" orientation="portrait" r:id="rId1"/>
  <headerFooter>
    <oddHeader>&amp;L&amp;"Franklin Gothic Book,Navadno"&amp;9
3/1 NAČRT GK  ŠT.: 10/2018 – GK
ŠTERN BUKVA&amp;C
                                                                                                            &amp;G</oddHeader>
    <oddFooter>Stran &amp;P od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0.39997558519241921"/>
    <pageSetUpPr fitToPage="1"/>
  </sheetPr>
  <dimension ref="A1:G35"/>
  <sheetViews>
    <sheetView tabSelected="1" view="pageLayout" topLeftCell="A2" zoomScale="85" zoomScaleNormal="100" zoomScalePageLayoutView="85" workbookViewId="0">
      <selection activeCell="E17" sqref="E17"/>
    </sheetView>
  </sheetViews>
  <sheetFormatPr defaultRowHeight="15" x14ac:dyDescent="0.25"/>
  <cols>
    <col min="1" max="1" width="7.42578125" style="2" customWidth="1"/>
    <col min="2" max="2" width="9.28515625" style="2" customWidth="1"/>
    <col min="3" max="3" width="31.5703125" customWidth="1"/>
    <col min="4" max="4" width="5.28515625" customWidth="1"/>
    <col min="5" max="5" width="10.85546875" customWidth="1"/>
    <col min="6" max="6" width="9.85546875" bestFit="1" customWidth="1"/>
    <col min="7" max="7" width="13.42578125" customWidth="1"/>
  </cols>
  <sheetData>
    <row r="1" spans="1:7" x14ac:dyDescent="0.25">
      <c r="A1" s="51"/>
      <c r="B1" s="51"/>
      <c r="C1" s="52"/>
      <c r="D1" s="52"/>
      <c r="E1" s="52"/>
      <c r="F1" s="52"/>
      <c r="G1" s="52"/>
    </row>
    <row r="2" spans="1:7" ht="18.75" x14ac:dyDescent="0.3">
      <c r="A2" s="49">
        <v>3</v>
      </c>
      <c r="B2" s="49"/>
      <c r="C2" s="5" t="s">
        <v>6</v>
      </c>
      <c r="D2" s="5"/>
      <c r="E2" s="5"/>
      <c r="F2" s="96" t="s">
        <v>7</v>
      </c>
      <c r="G2" s="96"/>
    </row>
    <row r="3" spans="1:7" ht="18.75" x14ac:dyDescent="0.3">
      <c r="A3" s="49"/>
      <c r="B3" s="49"/>
      <c r="C3" s="5"/>
      <c r="D3" s="5"/>
      <c r="E3" s="5"/>
      <c r="F3" s="96"/>
      <c r="G3" s="96"/>
    </row>
    <row r="4" spans="1:7" ht="18.75" x14ac:dyDescent="0.3">
      <c r="A4" s="49" t="s">
        <v>5</v>
      </c>
      <c r="B4" s="49"/>
      <c r="C4" s="5" t="s">
        <v>6</v>
      </c>
      <c r="D4" s="5"/>
      <c r="E4" s="5"/>
      <c r="F4" s="96"/>
      <c r="G4" s="96"/>
    </row>
    <row r="5" spans="1:7" x14ac:dyDescent="0.25">
      <c r="A5" s="11"/>
      <c r="B5" s="11"/>
      <c r="C5" s="16"/>
      <c r="D5" s="17"/>
      <c r="E5" s="17"/>
      <c r="F5" s="17"/>
      <c r="G5" s="17"/>
    </row>
    <row r="6" spans="1:7" x14ac:dyDescent="0.25">
      <c r="A6" s="11"/>
      <c r="B6" s="11"/>
      <c r="C6" s="16"/>
      <c r="D6" s="17"/>
      <c r="E6" s="17"/>
      <c r="F6" s="17"/>
      <c r="G6" s="17"/>
    </row>
    <row r="7" spans="1:7" x14ac:dyDescent="0.25">
      <c r="A7" s="7" t="s">
        <v>8</v>
      </c>
      <c r="B7" s="7" t="s">
        <v>64</v>
      </c>
      <c r="C7" s="8" t="s">
        <v>9</v>
      </c>
      <c r="D7" s="9" t="s">
        <v>10</v>
      </c>
      <c r="E7" s="10" t="s">
        <v>11</v>
      </c>
      <c r="F7" s="10" t="s">
        <v>12</v>
      </c>
      <c r="G7" s="10" t="s">
        <v>13</v>
      </c>
    </row>
    <row r="8" spans="1:7" ht="15.75" thickBot="1" x14ac:dyDescent="0.3">
      <c r="A8" s="69"/>
      <c r="B8" s="69"/>
      <c r="C8" s="13"/>
      <c r="D8" s="13"/>
      <c r="E8" s="70"/>
      <c r="F8" s="70"/>
      <c r="G8" s="70"/>
    </row>
    <row r="9" spans="1:7" ht="15.75" thickBot="1" x14ac:dyDescent="0.3">
      <c r="A9" s="71" t="s">
        <v>16</v>
      </c>
      <c r="B9" s="71"/>
      <c r="C9" s="15" t="s">
        <v>48</v>
      </c>
      <c r="D9" s="15"/>
      <c r="E9" s="72"/>
      <c r="F9" s="72"/>
      <c r="G9" s="72"/>
    </row>
    <row r="10" spans="1:7" x14ac:dyDescent="0.25">
      <c r="A10" s="68"/>
      <c r="B10" s="68"/>
      <c r="C10" s="1"/>
      <c r="D10" s="1"/>
      <c r="E10" s="74"/>
      <c r="F10" s="74"/>
      <c r="G10" s="74"/>
    </row>
    <row r="11" spans="1:7" x14ac:dyDescent="0.25">
      <c r="A11" s="69" t="s">
        <v>49</v>
      </c>
      <c r="B11" s="69"/>
      <c r="C11" s="13" t="s">
        <v>81</v>
      </c>
      <c r="D11" s="1"/>
      <c r="E11" s="74"/>
      <c r="F11" s="74"/>
      <c r="G11" s="75"/>
    </row>
    <row r="12" spans="1:7" x14ac:dyDescent="0.25">
      <c r="A12" s="68"/>
      <c r="B12" s="68"/>
      <c r="C12" s="1"/>
      <c r="D12" s="1"/>
      <c r="E12" s="74"/>
      <c r="F12" s="86"/>
      <c r="G12" s="75"/>
    </row>
    <row r="13" spans="1:7" s="3" customFormat="1" ht="45" x14ac:dyDescent="0.25">
      <c r="A13" s="68">
        <v>1</v>
      </c>
      <c r="B13" s="68" t="s">
        <v>92</v>
      </c>
      <c r="C13" s="1" t="s">
        <v>126</v>
      </c>
      <c r="D13" s="1" t="s">
        <v>1</v>
      </c>
      <c r="E13" s="74">
        <v>267</v>
      </c>
      <c r="F13" s="86"/>
      <c r="G13" s="75">
        <f>E13*F13</f>
        <v>0</v>
      </c>
    </row>
    <row r="14" spans="1:7" s="3" customFormat="1" x14ac:dyDescent="0.25">
      <c r="A14" s="68"/>
      <c r="B14" s="68"/>
      <c r="C14" s="1"/>
      <c r="D14" s="1"/>
      <c r="E14" s="74"/>
      <c r="F14" s="86"/>
      <c r="G14" s="75"/>
    </row>
    <row r="15" spans="1:7" s="3" customFormat="1" ht="75" x14ac:dyDescent="0.25">
      <c r="A15" s="68">
        <v>2</v>
      </c>
      <c r="B15" s="68" t="s">
        <v>80</v>
      </c>
      <c r="C15" s="63" t="s">
        <v>127</v>
      </c>
      <c r="D15" s="1" t="s">
        <v>1</v>
      </c>
      <c r="E15" s="74">
        <v>476</v>
      </c>
      <c r="F15" s="86"/>
      <c r="G15" s="75">
        <f t="shared" ref="G15:G23" si="0">E15*F15</f>
        <v>0</v>
      </c>
    </row>
    <row r="16" spans="1:7" x14ac:dyDescent="0.25">
      <c r="A16" s="68"/>
      <c r="B16" s="68"/>
      <c r="C16" s="63"/>
      <c r="D16" s="1"/>
      <c r="E16" s="74"/>
      <c r="F16" s="86"/>
      <c r="G16" s="75"/>
    </row>
    <row r="17" spans="1:7" ht="45" x14ac:dyDescent="0.25">
      <c r="A17" s="68">
        <v>3</v>
      </c>
      <c r="B17" s="68" t="s">
        <v>128</v>
      </c>
      <c r="C17" s="63" t="s">
        <v>141</v>
      </c>
      <c r="D17" s="1" t="s">
        <v>2</v>
      </c>
      <c r="E17" s="74">
        <v>806</v>
      </c>
      <c r="F17" s="86"/>
      <c r="G17" s="75">
        <f t="shared" si="0"/>
        <v>0</v>
      </c>
    </row>
    <row r="18" spans="1:7" x14ac:dyDescent="0.25">
      <c r="A18" s="68"/>
      <c r="B18" s="68"/>
      <c r="C18" s="63"/>
      <c r="D18" s="1"/>
      <c r="E18" s="74"/>
      <c r="F18" s="86"/>
      <c r="G18" s="75"/>
    </row>
    <row r="19" spans="1:7" x14ac:dyDescent="0.25">
      <c r="A19" s="69" t="s">
        <v>50</v>
      </c>
      <c r="B19" s="69"/>
      <c r="C19" s="54" t="s">
        <v>82</v>
      </c>
      <c r="D19" s="1"/>
      <c r="E19" s="76"/>
      <c r="F19" s="86"/>
      <c r="G19" s="75"/>
    </row>
    <row r="20" spans="1:7" x14ac:dyDescent="0.25">
      <c r="A20" s="68"/>
      <c r="B20" s="68"/>
      <c r="C20" s="13"/>
      <c r="D20" s="1"/>
      <c r="E20" s="74"/>
      <c r="F20" s="86"/>
      <c r="G20" s="75"/>
    </row>
    <row r="21" spans="1:7" ht="60" x14ac:dyDescent="0.25">
      <c r="A21" s="68">
        <v>4</v>
      </c>
      <c r="B21" s="68" t="s">
        <v>129</v>
      </c>
      <c r="C21" s="63" t="s">
        <v>164</v>
      </c>
      <c r="D21" s="1" t="s">
        <v>2</v>
      </c>
      <c r="E21" s="74">
        <v>806</v>
      </c>
      <c r="F21" s="86"/>
      <c r="G21" s="75">
        <f t="shared" si="0"/>
        <v>0</v>
      </c>
    </row>
    <row r="22" spans="1:7" x14ac:dyDescent="0.25">
      <c r="A22" s="68"/>
      <c r="B22" s="68"/>
      <c r="C22" s="13"/>
      <c r="D22" s="1"/>
      <c r="E22" s="74"/>
      <c r="F22" s="86"/>
      <c r="G22" s="75"/>
    </row>
    <row r="23" spans="1:7" ht="45" x14ac:dyDescent="0.25">
      <c r="A23" s="68">
        <v>5</v>
      </c>
      <c r="B23" s="68" t="s">
        <v>108</v>
      </c>
      <c r="C23" s="63" t="s">
        <v>137</v>
      </c>
      <c r="D23" s="1" t="s">
        <v>2</v>
      </c>
      <c r="E23" s="74">
        <v>2</v>
      </c>
      <c r="F23" s="87"/>
      <c r="G23" s="75">
        <f t="shared" si="0"/>
        <v>0</v>
      </c>
    </row>
    <row r="24" spans="1:7" x14ac:dyDescent="0.25">
      <c r="A24" s="68"/>
      <c r="B24" s="68"/>
      <c r="C24" s="13"/>
      <c r="D24" s="1"/>
      <c r="E24" s="74"/>
      <c r="F24" s="86"/>
      <c r="G24" s="75"/>
    </row>
    <row r="25" spans="1:7" ht="60" x14ac:dyDescent="0.25">
      <c r="A25" s="68">
        <v>6</v>
      </c>
      <c r="B25" s="68" t="s">
        <v>108</v>
      </c>
      <c r="C25" s="63" t="s">
        <v>166</v>
      </c>
      <c r="D25" s="1" t="s">
        <v>2</v>
      </c>
      <c r="E25" s="74">
        <v>806</v>
      </c>
      <c r="F25" s="87"/>
      <c r="G25" s="75">
        <f t="shared" ref="G25" si="1">E25*F25</f>
        <v>0</v>
      </c>
    </row>
    <row r="26" spans="1:7" ht="18" customHeight="1" x14ac:dyDescent="0.25">
      <c r="A26" s="68"/>
      <c r="B26" s="68"/>
      <c r="C26" s="63"/>
      <c r="D26" s="1"/>
      <c r="E26" s="74"/>
      <c r="F26" s="87"/>
      <c r="G26" s="75"/>
    </row>
    <row r="27" spans="1:7" x14ac:dyDescent="0.25">
      <c r="A27" s="69" t="s">
        <v>83</v>
      </c>
      <c r="B27" s="69"/>
      <c r="C27" s="54" t="s">
        <v>51</v>
      </c>
      <c r="D27" s="1"/>
      <c r="E27" s="74"/>
      <c r="F27" s="87"/>
      <c r="G27" s="75"/>
    </row>
    <row r="28" spans="1:7" x14ac:dyDescent="0.25">
      <c r="A28" s="68"/>
      <c r="B28" s="68"/>
      <c r="C28" s="63"/>
      <c r="D28" s="1"/>
      <c r="E28" s="74"/>
      <c r="F28" s="87"/>
      <c r="G28" s="75"/>
    </row>
    <row r="29" spans="1:7" ht="45" x14ac:dyDescent="0.25">
      <c r="A29" s="68">
        <v>7</v>
      </c>
      <c r="B29" s="68" t="s">
        <v>93</v>
      </c>
      <c r="C29" s="63" t="s">
        <v>142</v>
      </c>
      <c r="D29" s="1" t="s">
        <v>32</v>
      </c>
      <c r="E29" s="74">
        <v>270</v>
      </c>
      <c r="F29" s="87"/>
      <c r="G29" s="75">
        <f>E29*F29</f>
        <v>0</v>
      </c>
    </row>
    <row r="30" spans="1:7" ht="15.75" thickBot="1" x14ac:dyDescent="0.3">
      <c r="A30" s="68"/>
      <c r="B30" s="68"/>
      <c r="C30" s="63"/>
      <c r="D30" s="1"/>
      <c r="E30" s="74"/>
      <c r="F30" s="87"/>
      <c r="G30" s="1"/>
    </row>
    <row r="31" spans="1:7" ht="15.75" thickBot="1" x14ac:dyDescent="0.3">
      <c r="A31" s="71"/>
      <c r="B31" s="71"/>
      <c r="C31" s="55" t="s">
        <v>52</v>
      </c>
      <c r="D31" s="15"/>
      <c r="E31" s="78"/>
      <c r="F31" s="78"/>
      <c r="G31" s="79">
        <f>SUM(G11:G29)</f>
        <v>0</v>
      </c>
    </row>
    <row r="33" spans="3:3" x14ac:dyDescent="0.25">
      <c r="C33" s="56"/>
    </row>
    <row r="35" spans="3:3" x14ac:dyDescent="0.25">
      <c r="C35" s="54"/>
    </row>
  </sheetData>
  <mergeCells count="1">
    <mergeCell ref="F2:G4"/>
  </mergeCells>
  <pageMargins left="0.7" right="0.7" top="1.3854166666666667" bottom="0.75" header="0.3" footer="0.3"/>
  <pageSetup paperSize="9" scale="99" fitToHeight="0" orientation="portrait" r:id="rId1"/>
  <headerFooter>
    <oddHeader>&amp;L&amp;"Franklin Gothic Book,Navadno"&amp;9
3/1 NAČRT GK  ŠT.: 10/2018 – GK
ŠTERN BUKVA&amp;C
                                                                                                            &amp;G</oddHeader>
    <oddFooter>Stran &amp;P od 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 tint="0.39997558519241921"/>
    <pageSetUpPr fitToPage="1"/>
  </sheetPr>
  <dimension ref="A1:G39"/>
  <sheetViews>
    <sheetView view="pageLayout" topLeftCell="A2" zoomScale="85" zoomScaleNormal="100" zoomScalePageLayoutView="85" workbookViewId="0">
      <selection activeCell="C17" sqref="C17"/>
    </sheetView>
  </sheetViews>
  <sheetFormatPr defaultRowHeight="15" x14ac:dyDescent="0.25"/>
  <cols>
    <col min="1" max="1" width="7.5703125" style="2" customWidth="1"/>
    <col min="2" max="2" width="8.7109375" style="2" customWidth="1"/>
    <col min="3" max="3" width="35.28515625" customWidth="1"/>
    <col min="4" max="4" width="5.42578125" customWidth="1"/>
    <col min="5" max="5" width="10.85546875" customWidth="1"/>
    <col min="6" max="6" width="8.85546875" customWidth="1"/>
    <col min="7" max="7" width="12.28515625" customWidth="1"/>
  </cols>
  <sheetData>
    <row r="1" spans="1:7" x14ac:dyDescent="0.25">
      <c r="A1" s="51"/>
      <c r="B1" s="51"/>
      <c r="C1" s="52"/>
      <c r="D1" s="52"/>
      <c r="E1" s="52"/>
      <c r="F1" s="52"/>
      <c r="G1" s="52"/>
    </row>
    <row r="2" spans="1:7" ht="18.75" x14ac:dyDescent="0.3">
      <c r="A2" s="49">
        <v>3</v>
      </c>
      <c r="B2" s="49"/>
      <c r="C2" s="5" t="s">
        <v>6</v>
      </c>
      <c r="D2" s="5"/>
      <c r="E2" s="5"/>
      <c r="F2" s="89" t="s">
        <v>7</v>
      </c>
      <c r="G2" s="89"/>
    </row>
    <row r="3" spans="1:7" ht="18.75" x14ac:dyDescent="0.3">
      <c r="A3" s="49"/>
      <c r="B3" s="49"/>
      <c r="C3" s="5"/>
      <c r="D3" s="5"/>
      <c r="E3" s="5"/>
      <c r="F3" s="89"/>
      <c r="G3" s="89"/>
    </row>
    <row r="4" spans="1:7" ht="18.75" x14ac:dyDescent="0.3">
      <c r="A4" s="49" t="s">
        <v>5</v>
      </c>
      <c r="B4" s="49"/>
      <c r="C4" s="5" t="s">
        <v>6</v>
      </c>
      <c r="D4" s="5"/>
      <c r="E4" s="5"/>
      <c r="F4" s="89"/>
      <c r="G4" s="89"/>
    </row>
    <row r="5" spans="1:7" ht="18.75" x14ac:dyDescent="0.3">
      <c r="A5" s="50"/>
      <c r="B5" s="50"/>
      <c r="C5" s="6"/>
      <c r="D5" s="6"/>
      <c r="E5" s="6"/>
      <c r="F5" s="89"/>
      <c r="G5" s="89"/>
    </row>
    <row r="6" spans="1:7" x14ac:dyDescent="0.25">
      <c r="A6" s="11"/>
      <c r="B6" s="11"/>
      <c r="C6" s="16"/>
      <c r="D6" s="17"/>
      <c r="E6" s="17"/>
      <c r="F6" s="17"/>
      <c r="G6" s="17"/>
    </row>
    <row r="7" spans="1:7" x14ac:dyDescent="0.25">
      <c r="A7" s="7" t="s">
        <v>8</v>
      </c>
      <c r="B7" s="7" t="s">
        <v>64</v>
      </c>
      <c r="C7" s="8" t="s">
        <v>9</v>
      </c>
      <c r="D7" s="9" t="s">
        <v>10</v>
      </c>
      <c r="E7" s="10" t="s">
        <v>11</v>
      </c>
      <c r="F7" s="10" t="s">
        <v>12</v>
      </c>
      <c r="G7" s="10" t="s">
        <v>13</v>
      </c>
    </row>
    <row r="8" spans="1:7" ht="15.75" thickBot="1" x14ac:dyDescent="0.3">
      <c r="A8" s="69"/>
      <c r="B8" s="69"/>
      <c r="C8" s="13"/>
      <c r="D8" s="13"/>
      <c r="E8" s="70"/>
      <c r="F8" s="70"/>
      <c r="G8" s="70"/>
    </row>
    <row r="9" spans="1:7" ht="15.75" thickBot="1" x14ac:dyDescent="0.3">
      <c r="A9" s="71" t="s">
        <v>17</v>
      </c>
      <c r="B9" s="71"/>
      <c r="C9" s="15" t="s">
        <v>53</v>
      </c>
      <c r="D9" s="15"/>
      <c r="E9" s="72"/>
      <c r="F9" s="72"/>
      <c r="G9" s="72"/>
    </row>
    <row r="10" spans="1:7" x14ac:dyDescent="0.25">
      <c r="A10" s="97"/>
      <c r="B10" s="97"/>
      <c r="C10" s="98"/>
      <c r="D10" s="98"/>
      <c r="E10" s="73"/>
      <c r="F10" s="73"/>
      <c r="G10" s="73"/>
    </row>
    <row r="11" spans="1:7" x14ac:dyDescent="0.25">
      <c r="A11" s="69" t="s">
        <v>167</v>
      </c>
      <c r="B11" s="69"/>
      <c r="C11" s="13" t="s">
        <v>168</v>
      </c>
      <c r="D11" s="13"/>
      <c r="E11" s="73"/>
      <c r="F11" s="73"/>
      <c r="G11" s="73"/>
    </row>
    <row r="12" spans="1:7" x14ac:dyDescent="0.25">
      <c r="A12" s="68"/>
      <c r="B12" s="68"/>
      <c r="C12" s="63"/>
      <c r="D12" s="1"/>
      <c r="E12" s="74"/>
      <c r="F12" s="86"/>
      <c r="G12" s="75"/>
    </row>
    <row r="13" spans="1:7" ht="45" x14ac:dyDescent="0.25">
      <c r="A13" s="68">
        <v>1</v>
      </c>
      <c r="B13" s="68"/>
      <c r="C13" s="63" t="s">
        <v>169</v>
      </c>
      <c r="D13" s="1" t="s">
        <v>32</v>
      </c>
      <c r="E13" s="74">
        <v>265</v>
      </c>
      <c r="F13" s="86"/>
      <c r="G13" s="75">
        <f t="shared" ref="G13" si="0">F13*E13</f>
        <v>0</v>
      </c>
    </row>
    <row r="14" spans="1:7" x14ac:dyDescent="0.25">
      <c r="A14" s="69"/>
      <c r="B14" s="69"/>
      <c r="C14" s="13"/>
      <c r="D14" s="13"/>
      <c r="E14" s="73"/>
      <c r="F14" s="73"/>
      <c r="G14" s="73"/>
    </row>
    <row r="15" spans="1:7" x14ac:dyDescent="0.25">
      <c r="A15" s="69" t="s">
        <v>84</v>
      </c>
      <c r="B15" s="69"/>
      <c r="C15" s="13" t="s">
        <v>85</v>
      </c>
      <c r="D15" s="1"/>
      <c r="E15" s="74"/>
      <c r="F15" s="86"/>
      <c r="G15" s="75"/>
    </row>
    <row r="16" spans="1:7" x14ac:dyDescent="0.25">
      <c r="A16" s="69"/>
      <c r="B16" s="68"/>
      <c r="C16" s="1"/>
      <c r="D16" s="1"/>
      <c r="E16" s="74"/>
      <c r="F16" s="86"/>
      <c r="G16" s="75"/>
    </row>
    <row r="17" spans="1:7" ht="60" x14ac:dyDescent="0.25">
      <c r="A17" s="68">
        <v>2</v>
      </c>
      <c r="B17" s="68" t="s">
        <v>109</v>
      </c>
      <c r="C17" s="63" t="s">
        <v>130</v>
      </c>
      <c r="D17" s="1" t="s">
        <v>0</v>
      </c>
      <c r="E17" s="74">
        <v>3</v>
      </c>
      <c r="F17" s="86"/>
      <c r="G17" s="75">
        <f t="shared" ref="G17:G37" si="1">F17*E17</f>
        <v>0</v>
      </c>
    </row>
    <row r="18" spans="1:7" x14ac:dyDescent="0.25">
      <c r="A18" s="68"/>
      <c r="B18" s="68"/>
      <c r="C18" s="1"/>
      <c r="D18" s="1"/>
      <c r="E18" s="74"/>
      <c r="F18" s="86"/>
      <c r="G18" s="75"/>
    </row>
    <row r="19" spans="1:7" ht="30" x14ac:dyDescent="0.25">
      <c r="A19" s="68">
        <v>3</v>
      </c>
      <c r="B19" s="68" t="s">
        <v>110</v>
      </c>
      <c r="C19" s="63" t="s">
        <v>135</v>
      </c>
      <c r="D19" s="1" t="s">
        <v>0</v>
      </c>
      <c r="E19" s="74">
        <v>3</v>
      </c>
      <c r="F19" s="86"/>
      <c r="G19" s="75">
        <f t="shared" si="1"/>
        <v>0</v>
      </c>
    </row>
    <row r="20" spans="1:7" x14ac:dyDescent="0.25">
      <c r="A20" s="68"/>
      <c r="B20" s="68"/>
      <c r="C20" s="63"/>
      <c r="D20" s="1"/>
      <c r="E20" s="74"/>
      <c r="F20" s="86"/>
      <c r="G20" s="75"/>
    </row>
    <row r="21" spans="1:7" x14ac:dyDescent="0.25">
      <c r="A21" s="69" t="s">
        <v>86</v>
      </c>
      <c r="B21" s="69"/>
      <c r="C21" s="54" t="s">
        <v>87</v>
      </c>
      <c r="D21" s="1"/>
      <c r="E21" s="74"/>
      <c r="F21" s="86"/>
      <c r="G21" s="75"/>
    </row>
    <row r="22" spans="1:7" x14ac:dyDescent="0.25">
      <c r="A22" s="68"/>
      <c r="B22" s="68"/>
      <c r="C22" s="63"/>
      <c r="D22" s="1"/>
      <c r="E22" s="74"/>
      <c r="F22" s="86"/>
      <c r="G22" s="75"/>
    </row>
    <row r="23" spans="1:7" ht="75" x14ac:dyDescent="0.25">
      <c r="A23" s="68">
        <v>4</v>
      </c>
      <c r="B23" s="68" t="s">
        <v>111</v>
      </c>
      <c r="C23" s="63" t="s">
        <v>163</v>
      </c>
      <c r="D23" s="1" t="s">
        <v>32</v>
      </c>
      <c r="E23" s="74">
        <v>2</v>
      </c>
      <c r="F23" s="86"/>
      <c r="G23" s="75">
        <f t="shared" ref="G23" si="2">F23*E23</f>
        <v>0</v>
      </c>
    </row>
    <row r="24" spans="1:7" x14ac:dyDescent="0.25">
      <c r="A24" s="68"/>
      <c r="B24" s="68"/>
      <c r="C24" s="63"/>
      <c r="D24" s="1"/>
      <c r="E24" s="74"/>
      <c r="F24" s="86"/>
      <c r="G24" s="75"/>
    </row>
    <row r="25" spans="1:7" ht="60" x14ac:dyDescent="0.25">
      <c r="A25" s="68">
        <v>5</v>
      </c>
      <c r="B25" s="68" t="s">
        <v>113</v>
      </c>
      <c r="C25" s="63" t="s">
        <v>112</v>
      </c>
      <c r="D25" s="1" t="s">
        <v>0</v>
      </c>
      <c r="E25" s="88">
        <v>3</v>
      </c>
      <c r="F25" s="86"/>
      <c r="G25" s="75">
        <f t="shared" si="1"/>
        <v>0</v>
      </c>
    </row>
    <row r="26" spans="1:7" x14ac:dyDescent="0.25">
      <c r="A26" s="68"/>
      <c r="B26" s="68"/>
      <c r="C26" s="63"/>
      <c r="D26" s="1"/>
      <c r="E26" s="88"/>
      <c r="F26" s="86"/>
      <c r="G26" s="75"/>
    </row>
    <row r="27" spans="1:7" ht="60" x14ac:dyDescent="0.25">
      <c r="A27" s="68">
        <v>6</v>
      </c>
      <c r="B27" s="68"/>
      <c r="C27" s="63" t="s">
        <v>62</v>
      </c>
      <c r="D27" s="1" t="s">
        <v>2</v>
      </c>
      <c r="E27" s="88">
        <v>15</v>
      </c>
      <c r="F27" s="86"/>
      <c r="G27" s="75">
        <f t="shared" si="1"/>
        <v>0</v>
      </c>
    </row>
    <row r="28" spans="1:7" x14ac:dyDescent="0.25">
      <c r="A28" s="68"/>
      <c r="B28" s="68"/>
      <c r="C28" s="63"/>
      <c r="D28" s="1"/>
      <c r="E28" s="88"/>
      <c r="F28" s="86"/>
      <c r="G28" s="75"/>
    </row>
    <row r="29" spans="1:7" ht="45" x14ac:dyDescent="0.25">
      <c r="A29" s="68">
        <v>7</v>
      </c>
      <c r="B29" s="68" t="s">
        <v>147</v>
      </c>
      <c r="C29" s="63" t="s">
        <v>146</v>
      </c>
      <c r="D29" s="1" t="s">
        <v>2</v>
      </c>
      <c r="E29" s="88">
        <v>140</v>
      </c>
      <c r="F29" s="86"/>
      <c r="G29" s="75">
        <f t="shared" si="1"/>
        <v>0</v>
      </c>
    </row>
    <row r="30" spans="1:7" x14ac:dyDescent="0.25">
      <c r="A30" s="68"/>
      <c r="B30" s="68"/>
      <c r="C30" s="63"/>
      <c r="D30" s="1"/>
      <c r="E30" s="88"/>
      <c r="F30" s="86"/>
      <c r="G30" s="75"/>
    </row>
    <row r="31" spans="1:7" ht="30" x14ac:dyDescent="0.25">
      <c r="A31" s="68">
        <v>8</v>
      </c>
      <c r="B31" s="68" t="s">
        <v>149</v>
      </c>
      <c r="C31" s="63" t="s">
        <v>148</v>
      </c>
      <c r="D31" s="1" t="s">
        <v>32</v>
      </c>
      <c r="E31" s="88">
        <v>26</v>
      </c>
      <c r="F31" s="86"/>
      <c r="G31" s="75">
        <f t="shared" si="1"/>
        <v>0</v>
      </c>
    </row>
    <row r="32" spans="1:7" x14ac:dyDescent="0.25">
      <c r="A32" s="68"/>
      <c r="B32" s="68"/>
      <c r="C32" s="63"/>
      <c r="D32" s="1"/>
      <c r="E32" s="88"/>
      <c r="F32" s="86"/>
      <c r="G32" s="75"/>
    </row>
    <row r="33" spans="1:7" ht="60" x14ac:dyDescent="0.25">
      <c r="A33" s="68">
        <v>9</v>
      </c>
      <c r="B33" s="68" t="s">
        <v>151</v>
      </c>
      <c r="C33" s="63" t="s">
        <v>150</v>
      </c>
      <c r="D33" s="1" t="s">
        <v>39</v>
      </c>
      <c r="E33" s="88">
        <v>1</v>
      </c>
      <c r="F33" s="86"/>
      <c r="G33" s="75">
        <f t="shared" si="1"/>
        <v>0</v>
      </c>
    </row>
    <row r="34" spans="1:7" x14ac:dyDescent="0.25">
      <c r="A34" s="68"/>
      <c r="B34" s="68"/>
      <c r="C34" s="63"/>
      <c r="D34" s="1"/>
      <c r="E34" s="88"/>
      <c r="F34" s="86"/>
      <c r="G34" s="75"/>
    </row>
    <row r="35" spans="1:7" ht="60" x14ac:dyDescent="0.25">
      <c r="A35" s="68">
        <v>10</v>
      </c>
      <c r="B35" s="68" t="s">
        <v>154</v>
      </c>
      <c r="C35" s="63" t="s">
        <v>155</v>
      </c>
      <c r="D35" s="1" t="s">
        <v>152</v>
      </c>
      <c r="E35" s="88">
        <v>520</v>
      </c>
      <c r="F35" s="86"/>
      <c r="G35" s="75">
        <f t="shared" si="1"/>
        <v>0</v>
      </c>
    </row>
    <row r="36" spans="1:7" x14ac:dyDescent="0.25">
      <c r="A36" s="68"/>
      <c r="B36" s="68"/>
      <c r="C36" s="63"/>
      <c r="D36" s="1"/>
      <c r="E36" s="88"/>
      <c r="F36" s="86"/>
      <c r="G36" s="75"/>
    </row>
    <row r="37" spans="1:7" ht="45" x14ac:dyDescent="0.25">
      <c r="A37" s="68">
        <v>11</v>
      </c>
      <c r="B37" s="68" t="s">
        <v>153</v>
      </c>
      <c r="C37" s="63" t="s">
        <v>156</v>
      </c>
      <c r="D37" s="1" t="s">
        <v>1</v>
      </c>
      <c r="E37" s="88">
        <v>8</v>
      </c>
      <c r="F37" s="86"/>
      <c r="G37" s="75">
        <f t="shared" si="1"/>
        <v>0</v>
      </c>
    </row>
    <row r="38" spans="1:7" ht="15.75" thickBot="1" x14ac:dyDescent="0.3">
      <c r="A38" s="68"/>
      <c r="B38" s="68"/>
      <c r="C38" s="63"/>
      <c r="D38" s="1"/>
      <c r="E38" s="88"/>
      <c r="F38" s="86"/>
      <c r="G38" s="75"/>
    </row>
    <row r="39" spans="1:7" ht="15.75" thickBot="1" x14ac:dyDescent="0.3">
      <c r="A39" s="71"/>
      <c r="B39" s="71"/>
      <c r="C39" s="55" t="s">
        <v>54</v>
      </c>
      <c r="D39" s="15"/>
      <c r="E39" s="78"/>
      <c r="F39" s="78"/>
      <c r="G39" s="79">
        <f>SUM(G15:G38)</f>
        <v>0</v>
      </c>
    </row>
  </sheetData>
  <mergeCells count="1">
    <mergeCell ref="F2:G5"/>
  </mergeCells>
  <pageMargins left="0.7" right="0.7" top="1.3854166666666667" bottom="0.75" header="0.3" footer="0.3"/>
  <pageSetup paperSize="9" scale="98" fitToHeight="0" orientation="portrait" r:id="rId1"/>
  <headerFooter>
    <oddHeader>&amp;L&amp;"Franklin Gothic Book,Navadno"&amp;9
3/1 NAČRT GK  ŠT.: 10/2018 – GK
ŠTERN BUKVA&amp;C
                                                                                                            &amp;G</oddHeader>
    <oddFooter>Stran &amp;P od &amp;N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39997558519241921"/>
    <pageSetUpPr fitToPage="1"/>
  </sheetPr>
  <dimension ref="A1:G19"/>
  <sheetViews>
    <sheetView view="pageLayout" topLeftCell="A4" zoomScaleNormal="100" workbookViewId="0">
      <selection activeCell="C27" sqref="C27"/>
    </sheetView>
  </sheetViews>
  <sheetFormatPr defaultRowHeight="15" x14ac:dyDescent="0.25"/>
  <cols>
    <col min="1" max="1" width="6.28515625" style="2" customWidth="1"/>
    <col min="2" max="2" width="8.140625" style="2" customWidth="1"/>
    <col min="3" max="3" width="35.28515625" customWidth="1"/>
    <col min="4" max="4" width="5.28515625" customWidth="1"/>
    <col min="5" max="5" width="10.7109375" customWidth="1"/>
    <col min="6" max="6" width="9.85546875" customWidth="1"/>
    <col min="7" max="7" width="13.42578125" customWidth="1"/>
  </cols>
  <sheetData>
    <row r="1" spans="1:7" x14ac:dyDescent="0.25">
      <c r="A1" s="51"/>
      <c r="B1" s="51"/>
      <c r="C1" s="52"/>
      <c r="D1" s="52"/>
      <c r="E1" s="52"/>
      <c r="F1" s="52"/>
      <c r="G1" s="52"/>
    </row>
    <row r="2" spans="1:7" ht="18.75" x14ac:dyDescent="0.3">
      <c r="A2" s="49">
        <v>3</v>
      </c>
      <c r="B2" s="49"/>
      <c r="C2" s="5" t="s">
        <v>6</v>
      </c>
      <c r="D2" s="5"/>
      <c r="E2" s="5"/>
      <c r="F2" s="89" t="s">
        <v>7</v>
      </c>
      <c r="G2" s="89"/>
    </row>
    <row r="3" spans="1:7" ht="18.75" x14ac:dyDescent="0.3">
      <c r="A3" s="49"/>
      <c r="B3" s="49"/>
      <c r="C3" s="5"/>
      <c r="D3" s="5"/>
      <c r="E3" s="5"/>
      <c r="F3" s="89"/>
      <c r="G3" s="89"/>
    </row>
    <row r="4" spans="1:7" ht="18.75" x14ac:dyDescent="0.3">
      <c r="A4" s="49" t="s">
        <v>5</v>
      </c>
      <c r="B4" s="49"/>
      <c r="C4" s="5" t="s">
        <v>6</v>
      </c>
      <c r="D4" s="5"/>
      <c r="E4" s="5"/>
      <c r="F4" s="89"/>
      <c r="G4" s="89"/>
    </row>
    <row r="5" spans="1:7" ht="18.75" x14ac:dyDescent="0.3">
      <c r="A5" s="50"/>
      <c r="B5" s="50"/>
      <c r="C5" s="6"/>
      <c r="D5" s="6"/>
      <c r="E5" s="6"/>
      <c r="F5" s="89"/>
      <c r="G5" s="89"/>
    </row>
    <row r="6" spans="1:7" x14ac:dyDescent="0.25">
      <c r="A6" s="11"/>
      <c r="B6" s="11"/>
      <c r="C6" s="16"/>
      <c r="D6" s="17"/>
      <c r="E6" s="17"/>
      <c r="F6" s="17"/>
      <c r="G6" s="17"/>
    </row>
    <row r="7" spans="1:7" x14ac:dyDescent="0.25">
      <c r="A7" s="7" t="s">
        <v>8</v>
      </c>
      <c r="B7" s="7" t="s">
        <v>64</v>
      </c>
      <c r="C7" s="8" t="s">
        <v>9</v>
      </c>
      <c r="D7" s="9" t="s">
        <v>10</v>
      </c>
      <c r="E7" s="10" t="s">
        <v>11</v>
      </c>
      <c r="F7" s="10" t="s">
        <v>12</v>
      </c>
      <c r="G7" s="10" t="s">
        <v>13</v>
      </c>
    </row>
    <row r="8" spans="1:7" ht="15.75" thickBot="1" x14ac:dyDescent="0.3">
      <c r="A8" s="69"/>
      <c r="B8" s="69"/>
      <c r="C8" s="13"/>
      <c r="D8" s="13"/>
      <c r="E8" s="70"/>
      <c r="F8" s="70"/>
      <c r="G8" s="70"/>
    </row>
    <row r="9" spans="1:7" ht="15.75" thickBot="1" x14ac:dyDescent="0.3">
      <c r="A9" s="71" t="s">
        <v>58</v>
      </c>
      <c r="B9" s="71"/>
      <c r="C9" s="15" t="s">
        <v>56</v>
      </c>
      <c r="D9" s="15"/>
      <c r="E9" s="72"/>
      <c r="F9" s="72"/>
      <c r="G9" s="72"/>
    </row>
    <row r="10" spans="1:7" x14ac:dyDescent="0.25">
      <c r="A10" s="68"/>
      <c r="B10" s="68"/>
      <c r="C10" s="1"/>
      <c r="D10" s="1"/>
      <c r="E10" s="74"/>
      <c r="F10" s="86"/>
      <c r="G10" s="75"/>
    </row>
    <row r="11" spans="1:7" x14ac:dyDescent="0.25">
      <c r="A11" s="69" t="s">
        <v>116</v>
      </c>
      <c r="B11" s="69"/>
      <c r="C11" s="13" t="s">
        <v>117</v>
      </c>
      <c r="D11" s="1"/>
      <c r="E11" s="74"/>
      <c r="F11" s="86"/>
      <c r="G11" s="75"/>
    </row>
    <row r="12" spans="1:7" x14ac:dyDescent="0.25">
      <c r="A12" s="68"/>
      <c r="B12" s="68"/>
      <c r="C12" s="1"/>
      <c r="D12" s="1"/>
      <c r="E12" s="74"/>
      <c r="F12" s="86"/>
      <c r="G12" s="75"/>
    </row>
    <row r="13" spans="1:7" ht="60" x14ac:dyDescent="0.25">
      <c r="A13" s="68">
        <v>1</v>
      </c>
      <c r="B13" s="68" t="s">
        <v>114</v>
      </c>
      <c r="C13" s="63" t="s">
        <v>115</v>
      </c>
      <c r="D13" s="1" t="s">
        <v>32</v>
      </c>
      <c r="E13" s="74">
        <v>20</v>
      </c>
      <c r="F13" s="86"/>
      <c r="G13" s="75">
        <f t="shared" ref="G13" si="0">F13*E13</f>
        <v>0</v>
      </c>
    </row>
    <row r="14" spans="1:7" ht="15.75" thickBot="1" x14ac:dyDescent="0.3">
      <c r="A14" s="68"/>
      <c r="B14" s="68"/>
      <c r="C14" s="1"/>
      <c r="D14" s="1"/>
      <c r="E14" s="74"/>
      <c r="F14" s="86"/>
      <c r="G14" s="75"/>
    </row>
    <row r="15" spans="1:7" ht="15.75" thickBot="1" x14ac:dyDescent="0.3">
      <c r="A15" s="71"/>
      <c r="B15" s="71"/>
      <c r="C15" s="55" t="s">
        <v>57</v>
      </c>
      <c r="D15" s="15"/>
      <c r="E15" s="78"/>
      <c r="F15" s="78"/>
      <c r="G15" s="79">
        <f>SUM(G10:G13)</f>
        <v>0</v>
      </c>
    </row>
    <row r="17" spans="3:3" x14ac:dyDescent="0.25">
      <c r="C17" s="56"/>
    </row>
    <row r="19" spans="3:3" x14ac:dyDescent="0.25">
      <c r="C19" s="54"/>
    </row>
  </sheetData>
  <mergeCells count="1">
    <mergeCell ref="F2:G5"/>
  </mergeCells>
  <pageMargins left="0.7" right="0.7" top="1.3854166666666667" bottom="0.75" header="0.3" footer="0.3"/>
  <pageSetup paperSize="9" scale="98" fitToHeight="0" orientation="portrait" r:id="rId1"/>
  <headerFooter>
    <oddHeader>&amp;L&amp;"Franklin Gothic Book,Navadno"&amp;9
3/1 NAČRT GK  ŠT.: 10/2018 – GK
ŠTERN BUKVA&amp;C
                                                                                                            &amp;G</oddHeader>
    <oddFooter>Stran &amp;P od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11</vt:i4>
      </vt:variant>
    </vt:vector>
  </HeadingPairs>
  <TitlesOfParts>
    <vt:vector size="11" baseType="lpstr">
      <vt:lpstr>PRVA STRAN</vt:lpstr>
      <vt:lpstr>REKAPITULACIJA</vt:lpstr>
      <vt:lpstr>REK. G+O</vt:lpstr>
      <vt:lpstr>A. REK. G</vt:lpstr>
      <vt:lpstr>I. Preddela</vt:lpstr>
      <vt:lpstr>II. Zemeljska dela</vt:lpstr>
      <vt:lpstr>III. Voziščne konstrukcije</vt:lpstr>
      <vt:lpstr>IV. Odvodnjavanje</vt:lpstr>
      <vt:lpstr>V.Oprema cest</vt:lpstr>
      <vt:lpstr>VI. Tuje storitve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Vasja Očko</dc:creator>
  <cp:lastModifiedBy>Sandi Petovar (Štajerski inženiring d.o.o.)</cp:lastModifiedBy>
  <cp:lastPrinted>2018-04-26T12:58:47Z</cp:lastPrinted>
  <dcterms:created xsi:type="dcterms:W3CDTF">2015-12-30T10:57:52Z</dcterms:created>
  <dcterms:modified xsi:type="dcterms:W3CDTF">2025-03-14T12:03:56Z</dcterms:modified>
</cp:coreProperties>
</file>